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tiff" ContentType="image/tif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V:\Expertise\Skills and labour market\2018\Duaal leren &amp; New ways of learning\Lassen-constructie duaal\Communicatie\FICHES\RECIEVED\Opleidingsplan - lay-out\"/>
    </mc:Choice>
  </mc:AlternateContent>
  <xr:revisionPtr revIDLastSave="0" documentId="13_ncr:1_{F6B88D19-D930-460F-9325-71CE30CF5263}" xr6:coauthVersionLast="36" xr6:coauthVersionMax="36" xr10:uidLastSave="{00000000-0000-0000-0000-000000000000}"/>
  <bookViews>
    <workbookView xWindow="0" yWindow="0" windowWidth="2150" windowHeight="5470" tabRatio="630" firstSheet="9" activeTab="11" xr2:uid="{00000000-000D-0000-FFFF-FFFF00000000}"/>
  </bookViews>
  <sheets>
    <sheet name="Handleidng" sheetId="49" r:id="rId1"/>
    <sheet name="Legende" sheetId="1" r:id="rId2"/>
    <sheet name="evaluatieperiode 1" sheetId="2" state="hidden" r:id="rId3"/>
    <sheet name="evaluatieperiode 2" sheetId="3" state="hidden" r:id="rId4"/>
    <sheet name="evaluatieperiode 3" sheetId="4" state="hidden" r:id="rId5"/>
    <sheet name="Rapport" sheetId="5" state="hidden" r:id="rId6"/>
    <sheet name="Gedragscompetenties" sheetId="7" r:id="rId7"/>
    <sheet name="Beroepscompetenties" sheetId="6" r:id="rId8"/>
    <sheet name="Hoeknaadlassen (FW)" sheetId="8" r:id="rId9"/>
    <sheet name="Plaatlassen (BW)" sheetId="9" r:id="rId10"/>
    <sheet name="Pijplassen" sheetId="10" r:id="rId11"/>
    <sheet name="Samenvatting" sheetId="47" r:id="rId12"/>
    <sheet name="1 hoeklas MAG PA" sheetId="14" r:id="rId13"/>
    <sheet name="2 Hoeklas MAG PB" sheetId="13" r:id="rId14"/>
    <sheet name="3 Hoeklas MAG PG" sheetId="15" r:id="rId15"/>
    <sheet name="4 Hoeklas MAG PF" sheetId="16" r:id="rId16"/>
    <sheet name="5 Hoeklas MAG PD" sheetId="17" r:id="rId17"/>
    <sheet name="6 Hoeklas TIG PA" sheetId="18" r:id="rId18"/>
    <sheet name="7 Hoeklas TIG PB" sheetId="19" r:id="rId19"/>
    <sheet name="8 Hoeklas TIG PG" sheetId="20" r:id="rId20"/>
    <sheet name="9 Hoeklas TIG PF" sheetId="21" r:id="rId21"/>
    <sheet name="10 Hoeklas TIG PD" sheetId="22" r:id="rId22"/>
    <sheet name="11 Plaat BMBE PA" sheetId="23" r:id="rId23"/>
    <sheet name="12 Plaat BMBE PG" sheetId="24" r:id="rId24"/>
    <sheet name="13 Plaat BMBE PF" sheetId="25" r:id="rId25"/>
    <sheet name="14 Plaat BMBE PC" sheetId="26" r:id="rId26"/>
    <sheet name="15 Plaat BMBE PE" sheetId="27" r:id="rId27"/>
    <sheet name="16 Plaat MAG PA" sheetId="28" r:id="rId28"/>
    <sheet name="17 Plaat MAG PG" sheetId="29" r:id="rId29"/>
    <sheet name="18 Plaat MAG PF" sheetId="30" r:id="rId30"/>
    <sheet name="19 Plaat MAG PC" sheetId="31" r:id="rId31"/>
    <sheet name="20 Plaat MAG PE" sheetId="32" r:id="rId32"/>
    <sheet name="21 Plaat TIG PA" sheetId="33" r:id="rId33"/>
    <sheet name="22 Plaat TIG PG" sheetId="34" r:id="rId34"/>
    <sheet name="23 Plaat TIG PF" sheetId="35" r:id="rId35"/>
    <sheet name="24 Plaat TIG PC" sheetId="36" r:id="rId36"/>
    <sheet name="25 Plaat TIG PE" sheetId="37" r:id="rId37"/>
    <sheet name="26 Buis op plaat MAG PB" sheetId="38" r:id="rId38"/>
    <sheet name="27 Buis op plaat MAG PD" sheetId="39" r:id="rId39"/>
    <sheet name="28 Buis op plaat MAG PH" sheetId="40" r:id="rId40"/>
    <sheet name="29 Buis op Plaat TIG PB" sheetId="41" r:id="rId41"/>
    <sheet name="30 Buis op plaat TIG PD" sheetId="42" r:id="rId42"/>
    <sheet name="31 Buis op plaat TIG PD" sheetId="43" r:id="rId43"/>
    <sheet name="32 Pijplas TIG PA" sheetId="44" r:id="rId44"/>
    <sheet name="33 Pijplas TIG PC" sheetId="45" r:id="rId45"/>
  </sheets>
  <definedNames>
    <definedName name="_xlnm.Print_Titles" localSheetId="1">Legende!$1:$3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2" i="47" l="1"/>
  <c r="H21" i="47"/>
  <c r="H20" i="47"/>
  <c r="H19" i="47"/>
  <c r="H18" i="47"/>
  <c r="G22" i="47"/>
  <c r="G21" i="47"/>
  <c r="G20" i="47"/>
  <c r="G19" i="47"/>
  <c r="G18" i="47"/>
  <c r="D20" i="47"/>
  <c r="D19" i="47"/>
  <c r="D18" i="47"/>
  <c r="C20" i="47"/>
  <c r="C19" i="47"/>
  <c r="C18" i="47"/>
  <c r="L15" i="47"/>
  <c r="L14" i="47"/>
  <c r="L13" i="47"/>
  <c r="L12" i="47"/>
  <c r="L11" i="47"/>
  <c r="K15" i="47"/>
  <c r="K14" i="47"/>
  <c r="K13" i="47"/>
  <c r="K12" i="47"/>
  <c r="K11" i="47"/>
  <c r="H15" i="47"/>
  <c r="H14" i="47"/>
  <c r="H13" i="47"/>
  <c r="H12" i="47"/>
  <c r="H11" i="47"/>
  <c r="G15" i="47"/>
  <c r="G14" i="47"/>
  <c r="G13" i="47"/>
  <c r="G12" i="47"/>
  <c r="G11" i="47"/>
  <c r="D15" i="47"/>
  <c r="D14" i="47"/>
  <c r="D13" i="47"/>
  <c r="D12" i="47"/>
  <c r="D11" i="47"/>
  <c r="C15" i="47"/>
  <c r="C14" i="47"/>
  <c r="C13" i="47"/>
  <c r="C12" i="47"/>
  <c r="C11" i="47"/>
  <c r="H8" i="47"/>
  <c r="H7" i="47"/>
  <c r="H6" i="47"/>
  <c r="H5" i="47"/>
  <c r="H4" i="47"/>
  <c r="G8" i="47"/>
  <c r="G7" i="47"/>
  <c r="G6" i="47"/>
  <c r="G5" i="47"/>
  <c r="G4" i="47"/>
  <c r="D8" i="47"/>
  <c r="D7" i="47"/>
  <c r="D6" i="47"/>
  <c r="D5" i="47"/>
  <c r="D4" i="47"/>
  <c r="C8" i="47"/>
  <c r="C7" i="47"/>
  <c r="C6" i="47"/>
  <c r="C5" i="47"/>
  <c r="F22" i="47"/>
  <c r="F21" i="47"/>
  <c r="F20" i="47"/>
  <c r="F19" i="47"/>
  <c r="F18" i="47"/>
  <c r="B20" i="47"/>
  <c r="B19" i="47"/>
  <c r="B18" i="47"/>
  <c r="J15" i="47"/>
  <c r="J14" i="47"/>
  <c r="J13" i="47"/>
  <c r="J12" i="47"/>
  <c r="J11" i="47"/>
  <c r="F15" i="47"/>
  <c r="F14" i="47"/>
  <c r="F13" i="47"/>
  <c r="F12" i="47"/>
  <c r="F11" i="47"/>
  <c r="B15" i="47"/>
  <c r="B14" i="47"/>
  <c r="B13" i="47"/>
  <c r="B12" i="47"/>
  <c r="B11" i="47"/>
  <c r="F8" i="47"/>
  <c r="F7" i="47"/>
  <c r="F6" i="47"/>
  <c r="F5" i="47"/>
  <c r="F4" i="47"/>
  <c r="B8" i="47"/>
  <c r="B7" i="47"/>
  <c r="C4" i="47"/>
  <c r="B6" i="47"/>
  <c r="B5" i="47"/>
  <c r="B4" i="47"/>
  <c r="J23" i="47" l="1"/>
  <c r="C23" i="47"/>
  <c r="G23" i="47"/>
  <c r="D23" i="47"/>
  <c r="L23" i="47"/>
  <c r="F23" i="47"/>
  <c r="B23" i="47"/>
  <c r="H23" i="47"/>
  <c r="K23" i="47"/>
  <c r="F34" i="5"/>
  <c r="G34" i="5" s="1"/>
  <c r="F35" i="5"/>
  <c r="G35" i="5" s="1"/>
  <c r="F36" i="5"/>
  <c r="G36" i="5" s="1"/>
  <c r="F37" i="5"/>
  <c r="G37" i="5" s="1"/>
  <c r="F38" i="5"/>
  <c r="G38" i="5" s="1"/>
  <c r="F39" i="5"/>
  <c r="G39" i="5" s="1"/>
  <c r="F41" i="5"/>
  <c r="F42" i="5"/>
  <c r="G42" i="5" s="1"/>
  <c r="F43" i="5"/>
  <c r="G43" i="5" s="1"/>
  <c r="F44" i="5"/>
  <c r="G44" i="5" s="1"/>
  <c r="F45" i="5"/>
  <c r="G45" i="5" s="1"/>
  <c r="F46" i="5"/>
  <c r="G46" i="5" s="1"/>
  <c r="F47" i="5"/>
  <c r="G47" i="5" s="1"/>
  <c r="F48" i="5"/>
  <c r="G48" i="5" s="1"/>
  <c r="F50" i="5"/>
  <c r="F51" i="5"/>
  <c r="G51" i="5" s="1"/>
  <c r="F52" i="5"/>
  <c r="G52" i="5" s="1"/>
  <c r="F53" i="5"/>
  <c r="G53" i="5" s="1"/>
  <c r="F55" i="5"/>
  <c r="F56" i="5"/>
  <c r="G56" i="5" s="1"/>
  <c r="F57" i="5"/>
  <c r="G57" i="5" s="1"/>
  <c r="F58" i="5"/>
  <c r="G58" i="5" s="1"/>
  <c r="F59" i="5"/>
  <c r="G59" i="5" s="1"/>
  <c r="F60" i="5"/>
  <c r="G60" i="5" s="1"/>
  <c r="F61" i="5"/>
  <c r="G61" i="5" s="1"/>
  <c r="F62" i="5"/>
  <c r="G62" i="5" s="1"/>
  <c r="F64" i="5"/>
  <c r="F65" i="5"/>
  <c r="G65" i="5" s="1"/>
  <c r="F66" i="5"/>
  <c r="G66" i="5" s="1"/>
  <c r="F67" i="5"/>
  <c r="G67" i="5" s="1"/>
  <c r="F68" i="5"/>
  <c r="G68" i="5" s="1"/>
  <c r="F70" i="5"/>
  <c r="F71" i="5"/>
  <c r="G71" i="5" s="1"/>
  <c r="F72" i="5"/>
  <c r="G72" i="5" s="1"/>
  <c r="F73" i="5"/>
  <c r="G73" i="5" s="1"/>
  <c r="F74" i="5"/>
  <c r="G74" i="5" s="1"/>
  <c r="F75" i="5"/>
  <c r="G75" i="5" s="1"/>
  <c r="F76" i="5"/>
  <c r="G76" i="5" s="1"/>
  <c r="F77" i="5"/>
  <c r="G77" i="5" s="1"/>
  <c r="F78" i="5"/>
  <c r="G78" i="5" s="1"/>
  <c r="F79" i="5"/>
  <c r="G79" i="5" s="1"/>
  <c r="F80" i="5"/>
  <c r="G80" i="5" s="1"/>
  <c r="F81" i="5"/>
  <c r="G81" i="5" s="1"/>
  <c r="F82" i="5"/>
  <c r="G82" i="5" s="1"/>
  <c r="F83" i="5"/>
  <c r="G83" i="5" s="1"/>
  <c r="F84" i="5"/>
  <c r="G84" i="5" s="1"/>
  <c r="F85" i="5"/>
  <c r="G85" i="5" s="1"/>
  <c r="F86" i="5"/>
  <c r="G86" i="5" s="1"/>
  <c r="F87" i="5"/>
  <c r="G87" i="5" s="1"/>
  <c r="F88" i="5"/>
  <c r="G88" i="5" s="1"/>
  <c r="F90" i="5"/>
  <c r="F91" i="5"/>
  <c r="G91" i="5" s="1"/>
  <c r="F92" i="5"/>
  <c r="G92" i="5" s="1"/>
  <c r="F93" i="5"/>
  <c r="G93" i="5" s="1"/>
  <c r="F94" i="5"/>
  <c r="G94" i="5" s="1"/>
  <c r="F95" i="5"/>
  <c r="G95" i="5" s="1"/>
  <c r="F96" i="5"/>
  <c r="G96" i="5" s="1"/>
  <c r="F97" i="5"/>
  <c r="G97" i="5" s="1"/>
  <c r="F98" i="5"/>
  <c r="G98" i="5" s="1"/>
  <c r="F99" i="5"/>
  <c r="G99" i="5" s="1"/>
  <c r="F100" i="5"/>
  <c r="G100" i="5" s="1"/>
  <c r="F101" i="5"/>
  <c r="G101" i="5" s="1"/>
  <c r="F102" i="5"/>
  <c r="G102" i="5" s="1"/>
  <c r="F103" i="5"/>
  <c r="G103" i="5" s="1"/>
  <c r="F104" i="5"/>
  <c r="G104" i="5" s="1"/>
  <c r="F105" i="5"/>
  <c r="G105" i="5" s="1"/>
  <c r="F107" i="5"/>
  <c r="F108" i="5"/>
  <c r="G108" i="5" s="1"/>
  <c r="F109" i="5"/>
  <c r="G109" i="5" s="1"/>
  <c r="F110" i="5"/>
  <c r="G110" i="5" s="1"/>
  <c r="F111" i="5"/>
  <c r="G111" i="5" s="1"/>
  <c r="F33" i="5"/>
  <c r="G33" i="5" s="1"/>
  <c r="D34" i="5"/>
  <c r="E34" i="5" s="1"/>
  <c r="D35" i="5"/>
  <c r="E35" i="5" s="1"/>
  <c r="D36" i="5"/>
  <c r="E36" i="5" s="1"/>
  <c r="D37" i="5"/>
  <c r="E37" i="5" s="1"/>
  <c r="D38" i="5"/>
  <c r="E38" i="5" s="1"/>
  <c r="D39" i="5"/>
  <c r="E39" i="5" s="1"/>
  <c r="D41" i="5"/>
  <c r="D42" i="5"/>
  <c r="E42" i="5" s="1"/>
  <c r="D43" i="5"/>
  <c r="E43" i="5" s="1"/>
  <c r="D44" i="5"/>
  <c r="E44" i="5" s="1"/>
  <c r="D45" i="5"/>
  <c r="E45" i="5" s="1"/>
  <c r="D46" i="5"/>
  <c r="E46" i="5" s="1"/>
  <c r="D47" i="5"/>
  <c r="E47" i="5" s="1"/>
  <c r="D48" i="5"/>
  <c r="E48" i="5" s="1"/>
  <c r="D50" i="5"/>
  <c r="D51" i="5"/>
  <c r="E51" i="5" s="1"/>
  <c r="D52" i="5"/>
  <c r="E52" i="5" s="1"/>
  <c r="D53" i="5"/>
  <c r="E53" i="5" s="1"/>
  <c r="D55" i="5"/>
  <c r="D56" i="5"/>
  <c r="E56" i="5" s="1"/>
  <c r="D57" i="5"/>
  <c r="E57" i="5" s="1"/>
  <c r="D58" i="5"/>
  <c r="E58" i="5" s="1"/>
  <c r="D59" i="5"/>
  <c r="E59" i="5" s="1"/>
  <c r="D60" i="5"/>
  <c r="E60" i="5" s="1"/>
  <c r="D61" i="5"/>
  <c r="E61" i="5" s="1"/>
  <c r="D62" i="5"/>
  <c r="E62" i="5" s="1"/>
  <c r="D64" i="5"/>
  <c r="D65" i="5"/>
  <c r="E65" i="5" s="1"/>
  <c r="D66" i="5"/>
  <c r="E66" i="5" s="1"/>
  <c r="D67" i="5"/>
  <c r="E67" i="5" s="1"/>
  <c r="D68" i="5"/>
  <c r="E68" i="5" s="1"/>
  <c r="D70" i="5"/>
  <c r="D71" i="5"/>
  <c r="E71" i="5" s="1"/>
  <c r="D72" i="5"/>
  <c r="E72" i="5" s="1"/>
  <c r="D73" i="5"/>
  <c r="E73" i="5" s="1"/>
  <c r="D74" i="5"/>
  <c r="E74" i="5" s="1"/>
  <c r="D75" i="5"/>
  <c r="E75" i="5" s="1"/>
  <c r="D76" i="5"/>
  <c r="E76" i="5" s="1"/>
  <c r="D77" i="5"/>
  <c r="E77" i="5" s="1"/>
  <c r="D78" i="5"/>
  <c r="E78" i="5" s="1"/>
  <c r="D79" i="5"/>
  <c r="E79" i="5" s="1"/>
  <c r="D80" i="5"/>
  <c r="E80" i="5" s="1"/>
  <c r="D81" i="5"/>
  <c r="E81" i="5" s="1"/>
  <c r="D82" i="5"/>
  <c r="E82" i="5" s="1"/>
  <c r="D83" i="5"/>
  <c r="E83" i="5" s="1"/>
  <c r="D84" i="5"/>
  <c r="E84" i="5" s="1"/>
  <c r="D85" i="5"/>
  <c r="E85" i="5" s="1"/>
  <c r="D86" i="5"/>
  <c r="E86" i="5" s="1"/>
  <c r="D87" i="5"/>
  <c r="E87" i="5" s="1"/>
  <c r="D88" i="5"/>
  <c r="E88" i="5" s="1"/>
  <c r="D90" i="5"/>
  <c r="D91" i="5"/>
  <c r="E91" i="5" s="1"/>
  <c r="D92" i="5"/>
  <c r="E92" i="5" s="1"/>
  <c r="D93" i="5"/>
  <c r="E93" i="5" s="1"/>
  <c r="D94" i="5"/>
  <c r="E94" i="5" s="1"/>
  <c r="D95" i="5"/>
  <c r="E95" i="5" s="1"/>
  <c r="D96" i="5"/>
  <c r="E96" i="5" s="1"/>
  <c r="D97" i="5"/>
  <c r="E97" i="5" s="1"/>
  <c r="D98" i="5"/>
  <c r="E98" i="5" s="1"/>
  <c r="D99" i="5"/>
  <c r="E99" i="5" s="1"/>
  <c r="D100" i="5"/>
  <c r="E100" i="5" s="1"/>
  <c r="D101" i="5"/>
  <c r="E101" i="5" s="1"/>
  <c r="D102" i="5"/>
  <c r="E102" i="5" s="1"/>
  <c r="D103" i="5"/>
  <c r="E103" i="5" s="1"/>
  <c r="D104" i="5"/>
  <c r="E104" i="5" s="1"/>
  <c r="D105" i="5"/>
  <c r="E105" i="5" s="1"/>
  <c r="D107" i="5"/>
  <c r="D108" i="5"/>
  <c r="E108" i="5" s="1"/>
  <c r="D109" i="5"/>
  <c r="E109" i="5" s="1"/>
  <c r="D110" i="5"/>
  <c r="E110" i="5" s="1"/>
  <c r="D111" i="5"/>
  <c r="E111" i="5" s="1"/>
  <c r="D33" i="5"/>
  <c r="E33" i="5" s="1"/>
  <c r="B34" i="5"/>
  <c r="C34" i="5" s="1"/>
  <c r="B35" i="5"/>
  <c r="C35" i="5" s="1"/>
  <c r="B36" i="5"/>
  <c r="C36" i="5" s="1"/>
  <c r="B37" i="5"/>
  <c r="C37" i="5" s="1"/>
  <c r="B38" i="5"/>
  <c r="C38" i="5" s="1"/>
  <c r="B39" i="5"/>
  <c r="C39" i="5" s="1"/>
  <c r="B41" i="5"/>
  <c r="B42" i="5"/>
  <c r="C42" i="5" s="1"/>
  <c r="B43" i="5"/>
  <c r="C43" i="5" s="1"/>
  <c r="B44" i="5"/>
  <c r="C44" i="5" s="1"/>
  <c r="B45" i="5"/>
  <c r="C45" i="5" s="1"/>
  <c r="B46" i="5"/>
  <c r="C46" i="5" s="1"/>
  <c r="B47" i="5"/>
  <c r="C47" i="5" s="1"/>
  <c r="B48" i="5"/>
  <c r="C48" i="5" s="1"/>
  <c r="B50" i="5"/>
  <c r="B51" i="5"/>
  <c r="C51" i="5" s="1"/>
  <c r="B52" i="5"/>
  <c r="C52" i="5" s="1"/>
  <c r="B53" i="5"/>
  <c r="C53" i="5" s="1"/>
  <c r="B55" i="5"/>
  <c r="B56" i="5"/>
  <c r="C56" i="5" s="1"/>
  <c r="B57" i="5"/>
  <c r="C57" i="5" s="1"/>
  <c r="B58" i="5"/>
  <c r="C58" i="5" s="1"/>
  <c r="B59" i="5"/>
  <c r="C59" i="5" s="1"/>
  <c r="B60" i="5"/>
  <c r="C60" i="5" s="1"/>
  <c r="B61" i="5"/>
  <c r="C61" i="5" s="1"/>
  <c r="B62" i="5"/>
  <c r="C62" i="5" s="1"/>
  <c r="B64" i="5"/>
  <c r="B65" i="5"/>
  <c r="C65" i="5" s="1"/>
  <c r="B66" i="5"/>
  <c r="C66" i="5" s="1"/>
  <c r="B67" i="5"/>
  <c r="C67" i="5" s="1"/>
  <c r="B68" i="5"/>
  <c r="C68" i="5" s="1"/>
  <c r="B70" i="5"/>
  <c r="B71" i="5"/>
  <c r="C71" i="5" s="1"/>
  <c r="B72" i="5"/>
  <c r="C72" i="5" s="1"/>
  <c r="B73" i="5"/>
  <c r="C73" i="5" s="1"/>
  <c r="B74" i="5"/>
  <c r="C74" i="5" s="1"/>
  <c r="B75" i="5"/>
  <c r="C75" i="5" s="1"/>
  <c r="B76" i="5"/>
  <c r="C76" i="5" s="1"/>
  <c r="B77" i="5"/>
  <c r="C77" i="5" s="1"/>
  <c r="B78" i="5"/>
  <c r="C78" i="5" s="1"/>
  <c r="B79" i="5"/>
  <c r="C79" i="5" s="1"/>
  <c r="B80" i="5"/>
  <c r="C80" i="5" s="1"/>
  <c r="B81" i="5"/>
  <c r="C81" i="5" s="1"/>
  <c r="B82" i="5"/>
  <c r="C82" i="5" s="1"/>
  <c r="B83" i="5"/>
  <c r="C83" i="5" s="1"/>
  <c r="B84" i="5"/>
  <c r="C84" i="5" s="1"/>
  <c r="B85" i="5"/>
  <c r="C85" i="5" s="1"/>
  <c r="B86" i="5"/>
  <c r="C86" i="5" s="1"/>
  <c r="B87" i="5"/>
  <c r="C87" i="5" s="1"/>
  <c r="B88" i="5"/>
  <c r="C88" i="5" s="1"/>
  <c r="B90" i="5"/>
  <c r="B91" i="5"/>
  <c r="C91" i="5" s="1"/>
  <c r="B92" i="5"/>
  <c r="C92" i="5" s="1"/>
  <c r="B93" i="5"/>
  <c r="C93" i="5" s="1"/>
  <c r="B94" i="5"/>
  <c r="C94" i="5" s="1"/>
  <c r="B95" i="5"/>
  <c r="C95" i="5" s="1"/>
  <c r="B96" i="5"/>
  <c r="C96" i="5" s="1"/>
  <c r="B97" i="5"/>
  <c r="C97" i="5" s="1"/>
  <c r="B98" i="5"/>
  <c r="C98" i="5" s="1"/>
  <c r="B99" i="5"/>
  <c r="C99" i="5" s="1"/>
  <c r="B100" i="5"/>
  <c r="C100" i="5" s="1"/>
  <c r="B101" i="5"/>
  <c r="C101" i="5" s="1"/>
  <c r="B102" i="5"/>
  <c r="C102" i="5" s="1"/>
  <c r="B103" i="5"/>
  <c r="C103" i="5" s="1"/>
  <c r="B104" i="5"/>
  <c r="C104" i="5" s="1"/>
  <c r="B105" i="5"/>
  <c r="C105" i="5" s="1"/>
  <c r="B107" i="5"/>
  <c r="B108" i="5"/>
  <c r="C108" i="5" s="1"/>
  <c r="B109" i="5"/>
  <c r="C109" i="5" s="1"/>
  <c r="B110" i="5"/>
  <c r="C110" i="5" s="1"/>
  <c r="B111" i="5"/>
  <c r="C111" i="5" s="1"/>
  <c r="B33" i="5"/>
  <c r="G32" i="5" l="1"/>
  <c r="E32" i="5"/>
  <c r="B16" i="5"/>
  <c r="C16" i="5" s="1"/>
  <c r="F10" i="5"/>
  <c r="G10" i="5" s="1"/>
  <c r="F11" i="5"/>
  <c r="G11" i="5" s="1"/>
  <c r="F13" i="5"/>
  <c r="G13" i="5" s="1"/>
  <c r="F14" i="5"/>
  <c r="G14" i="5" s="1"/>
  <c r="F15" i="5"/>
  <c r="G15" i="5" s="1"/>
  <c r="F16" i="5"/>
  <c r="G16" i="5" s="1"/>
  <c r="F17" i="5"/>
  <c r="G17" i="5" s="1"/>
  <c r="F19" i="5"/>
  <c r="G19" i="5" s="1"/>
  <c r="F20" i="5"/>
  <c r="G20" i="5" s="1"/>
  <c r="F22" i="5"/>
  <c r="G22" i="5" s="1"/>
  <c r="F23" i="5"/>
  <c r="G23" i="5" s="1"/>
  <c r="F24" i="5"/>
  <c r="G24" i="5" s="1"/>
  <c r="F26" i="5"/>
  <c r="G26" i="5" s="1"/>
  <c r="F27" i="5"/>
  <c r="G27" i="5" s="1"/>
  <c r="F28" i="5"/>
  <c r="G28" i="5" s="1"/>
  <c r="F29" i="5"/>
  <c r="G29" i="5" s="1"/>
  <c r="F30" i="5"/>
  <c r="G30" i="5" s="1"/>
  <c r="G41" i="5"/>
  <c r="G40" i="5" s="1"/>
  <c r="G50" i="5"/>
  <c r="G49" i="5" s="1"/>
  <c r="G55" i="5"/>
  <c r="G54" i="5" s="1"/>
  <c r="G64" i="5"/>
  <c r="G63" i="5" s="1"/>
  <c r="G70" i="5"/>
  <c r="G69" i="5" s="1"/>
  <c r="G90" i="5"/>
  <c r="G89" i="5" s="1"/>
  <c r="G107" i="5"/>
  <c r="G106" i="5" s="1"/>
  <c r="D14" i="5"/>
  <c r="E14" i="5" s="1"/>
  <c r="D15" i="5"/>
  <c r="E15" i="5" s="1"/>
  <c r="D16" i="5"/>
  <c r="E16" i="5" s="1"/>
  <c r="D17" i="5"/>
  <c r="E17" i="5" s="1"/>
  <c r="D19" i="5"/>
  <c r="E19" i="5" s="1"/>
  <c r="D20" i="5"/>
  <c r="E20" i="5" s="1"/>
  <c r="D22" i="5"/>
  <c r="E22" i="5" s="1"/>
  <c r="D23" i="5"/>
  <c r="E23" i="5" s="1"/>
  <c r="D24" i="5"/>
  <c r="E24" i="5" s="1"/>
  <c r="D26" i="5"/>
  <c r="E26" i="5" s="1"/>
  <c r="D27" i="5"/>
  <c r="E27" i="5" s="1"/>
  <c r="D28" i="5"/>
  <c r="E28" i="5" s="1"/>
  <c r="D29" i="5"/>
  <c r="E29" i="5" s="1"/>
  <c r="D30" i="5"/>
  <c r="E30" i="5" s="1"/>
  <c r="E41" i="5"/>
  <c r="E40" i="5" s="1"/>
  <c r="E50" i="5"/>
  <c r="E49" i="5" s="1"/>
  <c r="E55" i="5"/>
  <c r="E54" i="5" s="1"/>
  <c r="E64" i="5"/>
  <c r="E63" i="5" s="1"/>
  <c r="E70" i="5"/>
  <c r="E69" i="5" s="1"/>
  <c r="E90" i="5"/>
  <c r="E89" i="5" s="1"/>
  <c r="E107" i="5"/>
  <c r="E106" i="5" s="1"/>
  <c r="D9" i="5"/>
  <c r="E9" i="5" s="1"/>
  <c r="D10" i="5"/>
  <c r="E10" i="5" s="1"/>
  <c r="D11" i="5"/>
  <c r="E11" i="5" s="1"/>
  <c r="D13" i="5"/>
  <c r="E13" i="5" s="1"/>
  <c r="F9" i="5"/>
  <c r="G9" i="5" s="1"/>
  <c r="C107" i="5"/>
  <c r="C106" i="5" s="1"/>
  <c r="C64" i="5"/>
  <c r="C63" i="5" s="1"/>
  <c r="C70" i="5"/>
  <c r="C69" i="5" s="1"/>
  <c r="C90" i="5"/>
  <c r="C89" i="5" s="1"/>
  <c r="C50" i="5"/>
  <c r="C49" i="5" s="1"/>
  <c r="B27" i="5"/>
  <c r="C27" i="5" s="1"/>
  <c r="B28" i="5"/>
  <c r="C28" i="5" s="1"/>
  <c r="B29" i="5"/>
  <c r="C29" i="5" s="1"/>
  <c r="B30" i="5"/>
  <c r="C30" i="5" s="1"/>
  <c r="B22" i="5"/>
  <c r="C22" i="5" s="1"/>
  <c r="B23" i="5"/>
  <c r="C23" i="5" s="1"/>
  <c r="B14" i="5"/>
  <c r="C14" i="5" s="1"/>
  <c r="B15" i="5"/>
  <c r="C15" i="5" s="1"/>
  <c r="B17" i="5"/>
  <c r="C17" i="5" s="1"/>
  <c r="G31" i="5" l="1"/>
  <c r="E12" i="5"/>
  <c r="E18" i="5"/>
  <c r="G18" i="5"/>
  <c r="E21" i="5"/>
  <c r="G12" i="5"/>
  <c r="G25" i="5"/>
  <c r="G8" i="5"/>
  <c r="E8" i="5"/>
  <c r="E25" i="5"/>
  <c r="G21" i="5"/>
  <c r="E31" i="5"/>
  <c r="C55" i="5"/>
  <c r="C54" i="5" s="1"/>
  <c r="C41" i="5"/>
  <c r="C40" i="5" s="1"/>
  <c r="C33" i="5"/>
  <c r="C32" i="5" s="1"/>
  <c r="B26" i="5"/>
  <c r="C26" i="5" s="1"/>
  <c r="C25" i="5" s="1"/>
  <c r="B24" i="5"/>
  <c r="C24" i="5" s="1"/>
  <c r="C21" i="5" s="1"/>
  <c r="B20" i="5"/>
  <c r="C20" i="5" s="1"/>
  <c r="B19" i="5"/>
  <c r="C19" i="5" s="1"/>
  <c r="B13" i="5"/>
  <c r="C13" i="5" s="1"/>
  <c r="C12" i="5" s="1"/>
  <c r="B11" i="5"/>
  <c r="C11" i="5" s="1"/>
  <c r="B10" i="5"/>
  <c r="C10" i="5" s="1"/>
  <c r="B9" i="5"/>
  <c r="C9" i="5" s="1"/>
  <c r="C8" i="5" l="1"/>
  <c r="C18" i="5"/>
  <c r="C31" i="5"/>
  <c r="C7" i="5" l="1"/>
  <c r="C112" i="5" s="1"/>
  <c r="C113" i="5" s="1"/>
  <c r="G7" i="5"/>
  <c r="G112" i="5" s="1"/>
  <c r="G113" i="5" s="1"/>
  <c r="E7" i="5"/>
  <c r="E112" i="5" s="1"/>
  <c r="E113" i="5" s="1"/>
</calcChain>
</file>

<file path=xl/sharedStrings.xml><?xml version="1.0" encoding="utf-8"?>
<sst xmlns="http://schemas.openxmlformats.org/spreadsheetml/2006/main" count="1367" uniqueCount="343">
  <si>
    <t>                                                     leerjongere:</t>
  </si>
  <si>
    <t>mentor:</t>
  </si>
  <si>
    <t>Toelichting bij de beoordeling:</t>
  </si>
  <si>
    <t>kwam niet aan bod: de competentie kwam deze periode niet aan bod.</t>
  </si>
  <si>
    <t>onvoldoende: de leerling beheerst deze competentie niet.</t>
  </si>
  <si>
    <t>voldoende: de leerling beheerst deze competentie maar hij heeft nog begeleiding en aansturing nodig.</t>
  </si>
  <si>
    <t>goed: de leerling beheerst deze competentie.</t>
  </si>
  <si>
    <t>zeer goed: de leerling blinkt uit in deze competentie. Hij doet beter dan wat gevraagd wordt.</t>
  </si>
  <si>
    <t>Periode 1</t>
  </si>
  <si>
    <t>Commentaar</t>
  </si>
  <si>
    <t>Periode 2</t>
  </si>
  <si>
    <t>Gedragscompetenties</t>
  </si>
  <si>
    <t>kwam niet aan bod</t>
  </si>
  <si>
    <t>De leerling komt op tijd.</t>
  </si>
  <si>
    <t>De leerling gedraagt zich in alle omstandigheden als een volwaardig lid van het team.</t>
  </si>
  <si>
    <t>De leerling kan voldoende reflecteren over het eigen functioneren en kan omgaan met feedback.</t>
  </si>
  <si>
    <t>Beroepsspecifieke competenties</t>
  </si>
  <si>
    <t>                                          RAPPORT: COMPETENTIES WERKPLEK</t>
  </si>
  <si>
    <t>Periode 3</t>
  </si>
  <si>
    <t xml:space="preserve">                                                              leerjongere: </t>
  </si>
  <si>
    <t>Overzicht competenties</t>
  </si>
  <si>
    <t>%</t>
  </si>
  <si>
    <t>TOTAAL</t>
  </si>
  <si>
    <t>Totaal</t>
  </si>
  <si>
    <t>De leerling kan zelfstandig en efficiënt een opgelegde taak uitvoeren.</t>
  </si>
  <si>
    <t>De leerling werkt met zin voor precisie</t>
  </si>
  <si>
    <t>De leerling voert opgelegde taken uit</t>
  </si>
  <si>
    <t>De leerling houdt er een goed werktempo op na.</t>
  </si>
  <si>
    <t>De leerling werkt in alle omstandigheden veilig, hygiënisch en milieubewust.</t>
  </si>
  <si>
    <t>De leerling gebruikt persoonlijke beschermingsmiddelen correct</t>
  </si>
  <si>
    <t>De leerling werkt ergonomisch</t>
  </si>
  <si>
    <t>De leerling brengt collectieve beschermingsmiddelen aan</t>
  </si>
  <si>
    <t>De leerling past veiligheidsvoorschriften toe</t>
  </si>
  <si>
    <t>De leerling werkt economisch</t>
  </si>
  <si>
    <t>De leerling kan omgaan met tijds- en werkdruk.</t>
  </si>
  <si>
    <t>De leerling speelt in op wisselende werkomstandigheden</t>
  </si>
  <si>
    <t xml:space="preserve">De leerling hanteert een correcte houding naar collega’s. </t>
  </si>
  <si>
    <t>De leerling neemt initiatief.</t>
  </si>
  <si>
    <t>De leerling houdt zich aan gemaakte afspraken.</t>
  </si>
  <si>
    <t>De leerling is leergierig en luisterbereid.</t>
  </si>
  <si>
    <t>De leerling komt op een respectvolle manier op voor zijn mening.</t>
  </si>
  <si>
    <t>De leerling kan doorzetten.</t>
  </si>
  <si>
    <t xml:space="preserve">De leerling staat open voor feedback.   </t>
  </si>
  <si>
    <t>De leerling denkt na over zijn eigen handelen.</t>
  </si>
  <si>
    <t>Functionele vaardigheden</t>
  </si>
  <si>
    <t>Ik bereid mijn eigen werkzaamheden organiseren</t>
  </si>
  <si>
    <t>Ik kan inkomende goederen volgens bedrijfseigen procedures lossen en ontvangen (inkomende goederen)</t>
  </si>
  <si>
    <t>Ik kan functiegebonden administratieve taken volgens bedrijfseigen procedures uitvoeren  (inkomende goederen)</t>
  </si>
  <si>
    <t>Ik kan magazijntaken volgens bedrijfseigen procedures uitvoeren (magazijntaken)</t>
  </si>
  <si>
    <t>De leerling kan rekenvaardigheden toepassen</t>
  </si>
  <si>
    <t>De leerling maakt correct gebruik van ICT-toepassingen</t>
  </si>
  <si>
    <t>De leerling weet zich te oriënteren in het bedrijf</t>
  </si>
  <si>
    <t>De leerling schat afstanden correct in</t>
  </si>
  <si>
    <t>De leerling schat afmetingen correct in</t>
  </si>
  <si>
    <t>De leerling selecteert en verwerkt informatie</t>
  </si>
  <si>
    <t>De leerling past verbale en non-verbale communicatie toe</t>
  </si>
  <si>
    <t>De leerling werkt veilig en hygiënisch met grondstoffen, materiaal en toestellen.</t>
  </si>
  <si>
    <t>De leerling gebruikt producten, gereedschap, apparatuur, machines en arbeidsmiddelen volgens bedrijfsvoorschriften</t>
  </si>
  <si>
    <t>De leerling gebruikt persoonlijke en collectieve beschermingsmiddelen correct</t>
  </si>
  <si>
    <t>De leerling meldt storingen of afwijkingen aan goederen, producten, gereedschap, apparatuur, machines en arbeidsmiddelen</t>
  </si>
  <si>
    <t>De leerling houdt de werkpost en directe omgeving volgens bedrijfsvoorschriften proper</t>
  </si>
  <si>
    <t>De leerling past voorschriften en instructies inzake veiligheid, hygiëne of milieu toe</t>
  </si>
  <si>
    <t>De leerling beperkt afval en restproducten en sorteert ze volgens wettelijke voorschriften</t>
  </si>
  <si>
    <t>De leerling bereidt de eigen werkzaamheden voor</t>
  </si>
  <si>
    <t>De leerling voert de eigen werkzaamheden uit</t>
  </si>
  <si>
    <t>De leerling evalueert de eigen werkzaamheden</t>
  </si>
  <si>
    <t>De leerling stuurt de eigen werkzaamheden bij</t>
  </si>
  <si>
    <t>De leerling controleert verplichtingen voor afzender, vervoerder of ontvanger met behulp van checklist</t>
  </si>
  <si>
    <t>De leerling controleert goederen op soort, kwantiteit en kwaliteit</t>
  </si>
  <si>
    <t>De leerling leeft de signalisaties van gevaarlijke goederen na</t>
  </si>
  <si>
    <t>De leerling controleert gebreken van goederen en meldt de eventuele gebreken</t>
  </si>
  <si>
    <t>De leerling lost goederen</t>
  </si>
  <si>
    <t>De leerling past technieken voor het lossen van goederen toe afhankelijk van het soort goederen, gevaarlijke stoffen, te lossen transportmiddel, losplaats, hulpmiddelen</t>
  </si>
  <si>
    <t xml:space="preserve">De leerling gebruikt hulpmiddelen zoals transportbaan, transpallet, steekwagen/rolwagen, … </t>
  </si>
  <si>
    <t>De leerling verplaatst goederen naar de wachtzone</t>
  </si>
  <si>
    <t>De leerling controleert de lading aan vervoersdocument of leveringsbon</t>
  </si>
  <si>
    <t>De leerling scant of telt goederen</t>
  </si>
  <si>
    <t>De leerling registreet ontvangen goederen</t>
  </si>
  <si>
    <t>De leerling tekent vervoersdocumenten voor ontvangst</t>
  </si>
  <si>
    <t>De leerling begrijpt anderstalige standaardtermen op vervoersdocumenten</t>
  </si>
  <si>
    <t>De leerling pakt binnengekomen goederen uit</t>
  </si>
  <si>
    <t>De leerling sorteert goederen</t>
  </si>
  <si>
    <t>De leerling controleert goederen op gebreken en meldt eventuele gebreken</t>
  </si>
  <si>
    <t>De leerling brengt labels en codificaties aan</t>
  </si>
  <si>
    <t>De leerling past verpakkingstechnieken in functie van goederen en bestemming toe</t>
  </si>
  <si>
    <t>De leerling past inpakvoorschriften toe</t>
  </si>
  <si>
    <t>De leerling gebruikt hulpmiddelen zoals transportbaan, transpallet, duivel, …</t>
  </si>
  <si>
    <t>De leerling gebruikt stapelhulpmiddelen zoals pallet, box, kooi, …</t>
  </si>
  <si>
    <t>De leerling gebruikt de scancode en locatienummers</t>
  </si>
  <si>
    <t>De leerling past stapeltechnieken toe</t>
  </si>
  <si>
    <t>De leerling past indelingen voor de stapelplaats toe</t>
  </si>
  <si>
    <t>De leerling past magazijnindelingen toe</t>
  </si>
  <si>
    <t>De leerling plaatst goederen volgens locatienummers</t>
  </si>
  <si>
    <t>De leerling slaat goederen of gevaarlijke stoffen volgens etikettering of pictogrammen op</t>
  </si>
  <si>
    <t>De leerling registreet de opslag van goederen</t>
  </si>
  <si>
    <t>De leerling geeft documenten aan de administratie door</t>
  </si>
  <si>
    <t>De leerling voert klein onderhoud van magazijnmateriaal uit</t>
  </si>
  <si>
    <t>De leerling maakt uitgaande goederen volgens bedrijfseigen procedures verzendklaar maken en laadt deze(uitgaande goederen)</t>
  </si>
  <si>
    <t>De leerling leeft gegevens volgens etikettering of pictogrammen na</t>
  </si>
  <si>
    <t xml:space="preserve">De leerling gebruikt hulpmiddelen zoals transportbaan, transpallet, duivel, … </t>
  </si>
  <si>
    <t>De leerling beperkt loop- en rijafstanden</t>
  </si>
  <si>
    <t>De leerling verzamelt orders</t>
  </si>
  <si>
    <t>De leerling verplaatst goederen naar de distributiezone</t>
  </si>
  <si>
    <t>De leerling past tracking en tracing toe</t>
  </si>
  <si>
    <t>De leerling verplaatst goederen in functie van de routeplanning naar de laadzone</t>
  </si>
  <si>
    <t>De leerling laadt goederen volgens laadvoorschriften en laadplan</t>
  </si>
  <si>
    <t>De leerling past technieken voor het laden van goederen toe afhankelijk van het soort goederen, gevaarlijke stoffen, te laden transportmiddel, laadplaats, hulpmiddelen,..</t>
  </si>
  <si>
    <t>De leerling stouwt de lading volgens laadvoorschriften</t>
  </si>
  <si>
    <t>De leerling maakt de lading volgens laadvoorschriften vast</t>
  </si>
  <si>
    <t>De leerling verzegelt de laadruimte</t>
  </si>
  <si>
    <t>De leerling voert functiegebonden administratieve taken volgens bedrijfseigen procedures uit  (uitgaande goederen)</t>
  </si>
  <si>
    <t>De leerling controleert de lading aan vervoersdocument of pakbon</t>
  </si>
  <si>
    <t>De leerling scant of telt de goederen</t>
  </si>
  <si>
    <t>De leerling registreet de  verzonden goederen</t>
  </si>
  <si>
    <t>De leerling vult vervoersdocumenten in</t>
  </si>
  <si>
    <t>Totaal competenties (in %)</t>
  </si>
  <si>
    <t>Totaal competenties (in punten)</t>
  </si>
  <si>
    <t>                                    Evaluatieformulier: Magazijnmedewerker</t>
  </si>
  <si>
    <t>                                                                            Magazijnmedewerker</t>
  </si>
  <si>
    <t>De leerling houdt zich aan de regels over veiligheid, gezondheid en milieu</t>
  </si>
  <si>
    <t>De leerling gaat zuinig om met materialen, gereedschappen, tijd en vermijdt verspilling</t>
  </si>
  <si>
    <t>De leerling sorteert afval en beschermt het milieu</t>
  </si>
  <si>
    <t>De leerling leest en begrijpt het lasplan en de lasmethodebeschrijving</t>
  </si>
  <si>
    <t>De leerling controleert de staat van machines en gereedschappen voor gebruik</t>
  </si>
  <si>
    <t>De leerling gebruikt machines en gereedschappen op een veilige en efficiënte manier</t>
  </si>
  <si>
    <t>De leerling houdt een eerste kwaliteitscontrole</t>
  </si>
  <si>
    <t>De leerling tekent af dat hij gecontroleerd heeft</t>
  </si>
  <si>
    <t>De leerling maakt de te hechten onderdelen zuiver</t>
  </si>
  <si>
    <t>De leerling tekent de plaats en de positie van de te lassen onderdelen af volgens het montageplan</t>
  </si>
  <si>
    <t>De leerling monteert het werkstuk met de vooropening zoals het montageplan voorschrijft, rekening houdend met de invloed van krimp</t>
  </si>
  <si>
    <t>De leerling stelt de parameters op de laspost in conform de lasmethodebeschrijving</t>
  </si>
  <si>
    <t>De leerling regelt parameters indien nodig bij</t>
  </si>
  <si>
    <t>De leerling voert een testlas uit</t>
  </si>
  <si>
    <t>De leerling beheerst de lengte van de vlamboog en uitsteeklengte</t>
  </si>
  <si>
    <t>De leerling beweegt de lastoorts in de lasrichting van de lasverbinding zodat het smeltbad goed zichtbaar blijft</t>
  </si>
  <si>
    <t>De leerling houdt de lastoorts onder een constante hoek zowel in de lengterichting als in de dwarsrichting zodat de hoeknaadverbinding overal volledig en gelijkmatig is ingebrand en geometrisch uniform is</t>
  </si>
  <si>
    <t>De leerling bewaakt de kwaliteit aan de hand van de parameters die de lasmethodebeschrijving opgeeft</t>
  </si>
  <si>
    <t>De leerling last met een duw of trekbeweging, aangepast aan het lasproces, de laspositie en het materiaal van het werkstuk</t>
  </si>
  <si>
    <t>De leerling beheerst de voortloopsnelheid om te voldoen aan de lasmethodebeschrijving</t>
  </si>
  <si>
    <t>School</t>
  </si>
  <si>
    <t>Werkplek</t>
  </si>
  <si>
    <t>Opleidingsplan: Lassen-Constructie Duaal</t>
  </si>
  <si>
    <t>Stiptheid en aanwezigheid</t>
  </si>
  <si>
    <t>Respecteert de uurregeling</t>
  </si>
  <si>
    <t>Komt de afspraken rond afwezigheid na</t>
  </si>
  <si>
    <t>Aangepast communiceren</t>
  </si>
  <si>
    <t>Luistert actief naar wat anderen zeggen</t>
  </si>
  <si>
    <t>Past taalgebruik aan aan de situatie</t>
  </si>
  <si>
    <t>Weet wanneer te spreken en te zwijgen</t>
  </si>
  <si>
    <t>Werkt aan een goede relatie met collega's</t>
  </si>
  <si>
    <t>Komt fris en uitgeslapen op het werk aan</t>
  </si>
  <si>
    <t>Initiatief nemen en doorzetten</t>
  </si>
  <si>
    <t>Begint na de uitleg onmiddellijk aan de opdracht</t>
  </si>
  <si>
    <t>Zoekt bij problemen naar een oplossing of vraagt hulp</t>
  </si>
  <si>
    <t>Vraagt naar een volgende opdracht of zoekt zelf naar werk na het afwerken van de vorige opdracht</t>
  </si>
  <si>
    <t>Zet door tot de opdracht afgewerkt is</t>
  </si>
  <si>
    <t>Flexibel zijn</t>
  </si>
  <si>
    <t>Is bereid om af te wijken van de geplande taken</t>
  </si>
  <si>
    <t xml:space="preserve">Is bereid om af te wijken van het geplande uurrooster </t>
  </si>
  <si>
    <t>Is bereid om nieuwe dingen te leren</t>
  </si>
  <si>
    <t>Inzicht hebben in sterke en zwakke punten</t>
  </si>
  <si>
    <t>Aanvaardt complimenten</t>
  </si>
  <si>
    <t>Aanvaardt werkpunten</t>
  </si>
  <si>
    <t>Is bereid om werkpunten te verbeteren, met of zonder hulp</t>
  </si>
  <si>
    <t>De leerling  houdt zich aan de regels voor traceerbaarheid van producten</t>
  </si>
  <si>
    <t>De leerling  gebruikt hef- en hijswerktuigen volgens voorschriften</t>
  </si>
  <si>
    <t>De leerling controleert de aanwezigheid van en gebruikt persoonlijke en collectieve beschermingsmiddelen (PBM’s en CBM’s) volgens de specifieke voorschriften</t>
  </si>
  <si>
    <t>De leerling  richt de eigen werkplek in volgens voorschriften en/of instructies of werkvergunning</t>
  </si>
  <si>
    <t>De leerling bergt gereedschappen en materiaal op</t>
  </si>
  <si>
    <t>De leerling  treft voorbereidingen om de opdracht optimaal uit te voeren</t>
  </si>
  <si>
    <t>De leerling gebruikt machines en gereedschappen als een vakman.</t>
  </si>
  <si>
    <t>De leerling  reinigt en controleert de machines en gereedschappen op zichtbare gebreken en degelijkheid na gebruik en meldt gebreken</t>
  </si>
  <si>
    <t>De leerling stelt de stukken samen (afhankelijk van hoe ze binnenkomen)</t>
  </si>
  <si>
    <t>De leerling bereidt een stuk voor</t>
  </si>
  <si>
    <t>De leerling verwijdert bramen</t>
  </si>
  <si>
    <t>De leerling controleert de afmetingen van de lasnaadvoorbereidingen</t>
  </si>
  <si>
    <t>De leerling  klemt het laswerkstuk vast</t>
  </si>
  <si>
    <t>De leerling  verwarmt indien nodig de onderdelen van het laswerkstuk voor met een gasbrander of in een oven, in overeenstemming met de voorschriften van de lasmethodebeschrijving</t>
  </si>
  <si>
    <t>De leerling  hecht het laswerkstuk met een beperkt aantal hechten zodat de uitlijning en de vooropening bewaard blijven</t>
  </si>
  <si>
    <t>De leerling regelt de laspost</t>
  </si>
  <si>
    <t>De leerling maakt de massakabel vast op of bij het laswerkstuk</t>
  </si>
  <si>
    <t xml:space="preserve">De leerling  organiseert de taken in functie van een dagplanning </t>
  </si>
  <si>
    <t>De leerling last de hoeknaadverbinding in alle lasposities: PA -PB-PG-PD-PF</t>
  </si>
  <si>
    <t>Theoretische ondersteuning:</t>
  </si>
  <si>
    <t>Veiligheid en milieu.</t>
  </si>
  <si>
    <t>­</t>
  </si>
  <si>
    <t>PA = lassen onder de hand</t>
  </si>
  <si>
    <t>PB = staande hoeklas.</t>
  </si>
  <si>
    <t>PC = horizontaal / verticaal lassen (lassen uit de zij).</t>
  </si>
  <si>
    <t>PD = hoeklas boven het hoofd.</t>
  </si>
  <si>
    <t>PE = lassen boven het hoofd</t>
  </si>
  <si>
    <t>PF = lassen van beneden naar boven (verticaal opgaand of “stapelen”).</t>
  </si>
  <si>
    <t>PG = lassen van boven naar beneden (verticaal neergaand lassen).</t>
  </si>
  <si>
    <r>
      <t xml:space="preserve">De mogelijke </t>
    </r>
    <r>
      <rPr>
        <b/>
        <sz val="11"/>
        <color rgb="FF0000FF"/>
        <rFont val="Open Sans"/>
        <family val="2"/>
      </rPr>
      <t>lasposities</t>
    </r>
    <r>
      <rPr>
        <sz val="11"/>
        <color rgb="FF333333"/>
        <rFont val="Open Sans"/>
        <family val="2"/>
      </rPr>
      <t xml:space="preserve"> zijn in de afbeelding weergegeven (Europese norm ISO6947)</t>
    </r>
  </si>
  <si>
    <t>Pijplassen</t>
  </si>
  <si>
    <t>De leerling houdt de elektrode of de lastoorts onder een constante hoek zowel in de lengterichting als in de dwarsrichting zodat de pijpverbinding overal volldeig en gelijkmatig is doorgelast</t>
  </si>
  <si>
    <t>De leerling realiseert een lasverbinding met doorlas op holle profielen met of zonder beschermgas in horizontale en verticale posities en posities onder een willekeurige hoek</t>
  </si>
  <si>
    <t>Lasafwerking pijplassen</t>
  </si>
  <si>
    <t>De leerling verwijdert lsspatten zonder de las en het metaaloppervlak te beschadigen</t>
  </si>
  <si>
    <t>De leerling slijpt de las vlak indie nodig</t>
  </si>
  <si>
    <t>Kwaliteitscontrole pijplassen</t>
  </si>
  <si>
    <t>De leerling voert een penetrant-test uit</t>
  </si>
  <si>
    <t>De leerlig herstelt een foute las</t>
  </si>
  <si>
    <t>Vakterminologie</t>
  </si>
  <si>
    <t>Lasprocédé halfautomaat, beklede elektrode en TIG</t>
  </si>
  <si>
    <t>Lezen van constructietekeingen</t>
  </si>
  <si>
    <t>Acceptatiecriteria voor inwendige lasfouten</t>
  </si>
  <si>
    <t>Breekproef en plooiproef</t>
  </si>
  <si>
    <t>Lasonderzoek (niet-destructief, penetrantonderzoek, ultrasoon en RX</t>
  </si>
  <si>
    <t>Kwaliteitsnormen, maatvoering en maattolleranties</t>
  </si>
  <si>
    <t>Meetistrumenten en meetmethoden</t>
  </si>
  <si>
    <t>Lasparameters bij halfautomaat, TIG en elektrode</t>
  </si>
  <si>
    <t>Draaitafels en laskalibers</t>
  </si>
  <si>
    <t>Kwaliteitseisen van het eigen bedrijf</t>
  </si>
  <si>
    <t>Lasafwerking plaatlassen</t>
  </si>
  <si>
    <t>Kwaliteitscontrole plaatlassen</t>
  </si>
  <si>
    <t xml:space="preserve">Afspraken m.b.t. leertraject conform leerfiches </t>
  </si>
  <si>
    <t>Nr. praktijktoef.  conform leerfiche nr (voorbeeld O3, F4)</t>
  </si>
  <si>
    <t>Leerdoel conform leerfiches nr (voorbeeld F3)</t>
  </si>
  <si>
    <t>Opvolging</t>
  </si>
  <si>
    <t>Evaluatie</t>
  </si>
  <si>
    <t>Lasprocédé halfautomaat  en TIG</t>
  </si>
  <si>
    <t>Acceptatiecriteria voor visueel waarneembare lasfouten</t>
  </si>
  <si>
    <t>Machines en gereedschappen</t>
  </si>
  <si>
    <t>Materialen en hun eigenschappen, naamgeving</t>
  </si>
  <si>
    <t>Komt de gemaakte afspraken op de werkvloer na (roken, GSM, …)</t>
  </si>
  <si>
    <t>Is bereid om te rapporteren aan leidinggevenden</t>
  </si>
  <si>
    <t xml:space="preserve">Houdt werkdocumenten bij </t>
  </si>
  <si>
    <t>Werkt met zin voor precisie</t>
  </si>
  <si>
    <t>Zelfstandig en efficiënt werken</t>
  </si>
  <si>
    <t>Denkt na over eigen handelen</t>
  </si>
  <si>
    <t xml:space="preserve">De leerling werkt met oog voor veiligheid, milieu, kwaliteit </t>
  </si>
  <si>
    <t>Werkt met oog voor welzijn voor zichzelf en anderen</t>
  </si>
  <si>
    <t>De leerling neemt gepaste maatregelen volgens de veiligheidsvoorschriften bij ongelukken met en opslag van gevaarlijke producten of werken met open vlam</t>
  </si>
  <si>
    <t>Komt op een respectvolle manier op voor zijn mening</t>
  </si>
  <si>
    <t>Professioneel voorkomen en handelen</t>
  </si>
  <si>
    <t>Hoeknaadlassen FW</t>
  </si>
  <si>
    <t>Hoeknaadlassen TIG: proces 141/142</t>
  </si>
  <si>
    <t>De leerling beheerst de lengte van de vlamboog en uitsteeklengte (van de wolframelektrode)</t>
  </si>
  <si>
    <t>De leerling houdt de lastoorts onder een constante hoek zowel in de lengterichting als in de dwarsrichting zodat de hoeknaadverbinding overal volledig en gelijkmatig is ingebrand en geometrisch uniform is volgens de norm</t>
  </si>
  <si>
    <t>De leerling bewaakt de kwaliteit aan de hand van de parameters die de lasmethodebeschrijving opgeeft (WPS)</t>
  </si>
  <si>
    <t>De leerling verwijdert lasspatten zonder de las en het metaaloppervlak te beschadigen</t>
  </si>
  <si>
    <t>De leerling slijpt de las vlak indien nodig</t>
  </si>
  <si>
    <t>De leerling voert een penetrant-test uit indien dit gevraagd wordt</t>
  </si>
  <si>
    <t>De leerlig herstelt eventueel een foute las</t>
  </si>
  <si>
    <t>Plaatlassen BW</t>
  </si>
  <si>
    <t>De leerling beheerst de lengte van de uitsteeklengte</t>
  </si>
  <si>
    <t>De leerling last met een duw (steek) of trekbeweging, aangepast aan het lasproces, de laspositie en het materiaal van het werkstuk</t>
  </si>
  <si>
    <t>De leerling beheerst de lengte van de vlamboog en uitsteeklengte van de elektrode</t>
  </si>
  <si>
    <t>De leerling last met eensteekbeweging, aangepast aan het lasproces, de laspositie en het materiaal van het werkstuk</t>
  </si>
  <si>
    <t>De leerling werkt de las af zonder de las en het metaaloppervlak te beschadigen</t>
  </si>
  <si>
    <t>Lasprocédé halfautomaat  en TIG (proces 135 en 141)</t>
  </si>
  <si>
    <t>Lasparameters bij MIF, MAG en TIG</t>
  </si>
  <si>
    <t>Acceptatiecriteria voor visueel waarneembare lasfouten (ISO 5817)</t>
  </si>
  <si>
    <t>WPS  Welding Procedure Specification   LMB  Las Methode Beschrijving</t>
  </si>
  <si>
    <t>DOP  Declaration of Performance</t>
  </si>
  <si>
    <t>FW: Hoeklas</t>
  </si>
  <si>
    <t>PQR   Procedure Qualification Record  / LMK Lasmethode kwalificatie</t>
  </si>
  <si>
    <t>BW: Stompe las</t>
  </si>
  <si>
    <t>P: plaat</t>
  </si>
  <si>
    <t>T: Pijp</t>
  </si>
  <si>
    <t>Pijplassen: beheersingsniveau1</t>
  </si>
  <si>
    <t xml:space="preserve">Beheersingsniveau 1 geldt voor basisbeheersing. </t>
  </si>
  <si>
    <t>Naast weten, kennen en begrijpen is ook een vorm van beperkt toepassen vereist</t>
  </si>
  <si>
    <t xml:space="preserve">Onder beperkt toepassen verstaan we: </t>
  </si>
  <si>
    <r>
      <t xml:space="preserve">o   </t>
    </r>
    <r>
      <rPr>
        <i/>
        <sz val="10"/>
        <color rgb="FF000000"/>
        <rFont val="Arial"/>
        <family val="2"/>
      </rPr>
      <t>weten welke technieken, procedures en methoden er bestaan en er zelf een beperkt aantal van kunnen toepassen</t>
    </r>
  </si>
  <si>
    <t xml:space="preserve">       Een gesimuleerde context volstaat. </t>
  </si>
  <si>
    <r>
      <t xml:space="preserve">o   </t>
    </r>
    <r>
      <rPr>
        <i/>
        <sz val="10"/>
        <color rgb="FF000000"/>
        <rFont val="Arial"/>
        <family val="2"/>
      </rPr>
      <t xml:space="preserve">technieken, procedures en methoden in een vertrouwde, gestructureerde of gecontroleerde context kunnen toepassen. </t>
    </r>
  </si>
  <si>
    <t>Als je de kennis uit de beroepskwalificatie koppelt aan een cluster met beheersingsniveau 1, mag je het kennisniveau in overeenstemming brengen met dat beheersingsniveau.</t>
  </si>
  <si>
    <t xml:space="preserve">In competentiegericht onderwijs zijn kennis en vaardigheden onlosmakelijk met elkaar verbonden.  </t>
  </si>
  <si>
    <t>Leerdoel conform infofiche nr:</t>
  </si>
  <si>
    <t>Geïntegreerde lasopdracht conform leerfiche nr.</t>
  </si>
  <si>
    <t>Overzicht infofiches nr:</t>
  </si>
  <si>
    <t>Overzicht leerfiche nr:</t>
  </si>
  <si>
    <t>1, 2, 3, 4, 5, 34, 35</t>
  </si>
  <si>
    <t>6, 7, 8,9, 10, 34, 35</t>
  </si>
  <si>
    <t>21, 22, 23, 24, 25, 34, 35</t>
  </si>
  <si>
    <t>16, 17, 18, 19, 20, 34, 35</t>
  </si>
  <si>
    <t>Pijplassen = beheersingsniveau 1 (zie legende)</t>
  </si>
  <si>
    <t>26, 27, 28, 34, 35</t>
  </si>
  <si>
    <t>De leerling last buis op plaat in lasposities: PB, PD, PH</t>
  </si>
  <si>
    <t>De leerling last de plaatverbinding in alle lasposities: PA- PG- PF- FC- PE</t>
  </si>
  <si>
    <t>Pijplassen BMBE 111</t>
  </si>
  <si>
    <t>De leerling last de plaatverbinding in de lasposities: PA- PG- PF- FC- PE</t>
  </si>
  <si>
    <t>De leerling last met een duw (steek) of trekbeweging, aangepast aan het lasproces, de laspositie en het mat. van het werkstuk</t>
  </si>
  <si>
    <t>11, 12, 13, 14, 15, 34, 35</t>
  </si>
  <si>
    <t>Plaatlassen TIG: proces 141/142</t>
  </si>
  <si>
    <t>Lasafwerking</t>
  </si>
  <si>
    <t xml:space="preserve">Kwaliteitscontrole </t>
  </si>
  <si>
    <t>De leerling controleert visueel volgens ISO 5817; 2014  (zie leerfiche nr 34)</t>
  </si>
  <si>
    <t>De leerling last buis op buis in lasposities: PA, PC</t>
  </si>
  <si>
    <t>32, 33, 34, 35</t>
  </si>
  <si>
    <t>Hoeknaadlassen MIG - MAG: proces 131-138</t>
  </si>
  <si>
    <t>Plaatlassen MIG - MAG:  proces 131-138</t>
  </si>
  <si>
    <t>1 tot 18</t>
  </si>
  <si>
    <t>LF 1 :Hoeklas 135 -138 MIG/MAG PA</t>
  </si>
  <si>
    <t>LF 6 :Hoeklas 141/142 TIG PA</t>
  </si>
  <si>
    <t>LF 2: Hoeklas 135 -138 MIG/MAG PB</t>
  </si>
  <si>
    <t>LF 7 :Hoeklas 141/142 TIG PB</t>
  </si>
  <si>
    <t>LF 3: Hoeklas 135 -138 MIG/MAG PG</t>
  </si>
  <si>
    <t xml:space="preserve">LF 8 :Hoeklas 141/142 TIG PG   </t>
  </si>
  <si>
    <t>LF 4: Hoeklas 135 -138 MIG/MAG PF</t>
  </si>
  <si>
    <t>LF 9 :Hoeklas 141/142 TIG PF</t>
  </si>
  <si>
    <t>LF 5: Hoeklas 135 -138 MIG/MAG PD</t>
  </si>
  <si>
    <t>LF 10 Hoeklas 141/142 TIG PD</t>
  </si>
  <si>
    <t>LF 11 Plaatlas 111 BMBE  PA</t>
  </si>
  <si>
    <t>LF 16 Plaatlas 135 -138 MIG/MAG PA</t>
  </si>
  <si>
    <t>LF 21 Plaatlas 141/142 TIG  PA</t>
  </si>
  <si>
    <t xml:space="preserve">LF 12 Plaatlas 111 BMBE  PG   </t>
  </si>
  <si>
    <t>LF 17 Plaatlas 135 -138 MIG/MAG PG</t>
  </si>
  <si>
    <t>LF 22 Plaatlas 141/142 TIG  PG</t>
  </si>
  <si>
    <t>LF 13 Plaatlas 111 BMBE  PF</t>
  </si>
  <si>
    <t>LF 18 Plaatlas 135 -138 MIG/MAG PF</t>
  </si>
  <si>
    <t>LF 23 Plaatlas 141/142 TIG  PF</t>
  </si>
  <si>
    <t>LF 14 Plaatlas 111 BMBE  PC</t>
  </si>
  <si>
    <t>LF 19 Plaatlas 135 -138 MIG/MAG PC</t>
  </si>
  <si>
    <t>LF 24 Plaatlas 141/142 TIG  PC</t>
  </si>
  <si>
    <t>LF 15 Plaatlas 111 BMBE  PE</t>
  </si>
  <si>
    <t>LF 20 Plaatlas 135 -138 MIG/MAG PE</t>
  </si>
  <si>
    <t>LF 25 Plaatlas 141/142 TIG  PE</t>
  </si>
  <si>
    <t>LF 26 Buis op plaat 135 -138 MIG/MAG PB (buis op plaat)</t>
  </si>
  <si>
    <t xml:space="preserve">LF 29 Buis op plaat 141/142 TIG PB </t>
  </si>
  <si>
    <t>LF 27 Buis op plaat 135 -138 MIG/MAG PD (buis op plaat</t>
  </si>
  <si>
    <t>LF 30 Buis op plaat 141/142 TIG PD</t>
  </si>
  <si>
    <t>LF 28 Buis op plaat 135 -138 MIG/MAG PH (buis op plaat)</t>
  </si>
  <si>
    <t xml:space="preserve">LF 31 Buis op plaat 141/142 TIG PH </t>
  </si>
  <si>
    <t>LF 32 Pijplas 141/142 TIG PA (draaiend)</t>
  </si>
  <si>
    <t>LF 33 Pijplas 141/142 TIG PC</t>
  </si>
  <si>
    <t>Lassen Constructie duaal: Overzicht</t>
  </si>
  <si>
    <t>Hoeknaadlassen</t>
  </si>
  <si>
    <t>aantal</t>
  </si>
  <si>
    <t>Plaatlassen</t>
  </si>
  <si>
    <t>Datum</t>
  </si>
  <si>
    <t xml:space="preserve">In leerproces </t>
  </si>
  <si>
    <t xml:space="preserve">Vul datum in </t>
  </si>
  <si>
    <t xml:space="preserve">Legende </t>
  </si>
  <si>
    <t>leerproces</t>
  </si>
  <si>
    <t>verworven</t>
  </si>
  <si>
    <t>Overzicht Totaal aantal oefeningen</t>
  </si>
  <si>
    <t>Oefening  OK</t>
  </si>
  <si>
    <t>Plaats een x bij " in leerproces" indien er nog werkpunten zijn</t>
  </si>
  <si>
    <t>Plaats een x bij "oefening OK" indien de opdracht of oefening correct gelast is (lasfouten binnen aanvaardbare waarden)</t>
  </si>
  <si>
    <t>oefening 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</si>
</sst>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0"/>
      <color rgb="FF000000"/>
      <name val="Arial"/>
    </font>
    <font>
      <sz val="18"/>
      <name val="Merriweather"/>
    </font>
    <font>
      <sz val="10"/>
      <name val="Arial"/>
      <family val="2"/>
    </font>
    <font>
      <sz val="12"/>
      <name val="Merriweather"/>
    </font>
    <font>
      <b/>
      <sz val="11"/>
      <name val="Georgia"/>
      <family val="1"/>
    </font>
    <font>
      <sz val="10"/>
      <name val="Arial"/>
      <family val="2"/>
    </font>
    <font>
      <b/>
      <sz val="10"/>
      <name val="Arial"/>
      <family val="2"/>
    </font>
    <font>
      <sz val="11"/>
      <name val="Georgia"/>
      <family val="1"/>
    </font>
    <font>
      <sz val="10"/>
      <color rgb="FFFFFFFF"/>
      <name val="Arial"/>
      <family val="2"/>
    </font>
    <font>
      <b/>
      <sz val="12"/>
      <color rgb="FFFFFFFF"/>
      <name val="Arial"/>
      <family val="2"/>
    </font>
    <font>
      <b/>
      <sz val="12"/>
      <color rgb="FFFDFDFD"/>
      <name val="Arial"/>
      <family val="2"/>
    </font>
    <font>
      <b/>
      <sz val="10"/>
      <color rgb="FF000000"/>
      <name val="Arial"/>
      <family val="2"/>
    </font>
    <font>
      <b/>
      <sz val="10"/>
      <name val="Arial"/>
      <family val="2"/>
    </font>
    <font>
      <sz val="10"/>
      <name val="Merriweather"/>
    </font>
    <font>
      <sz val="14"/>
      <name val="Merriweather"/>
    </font>
    <font>
      <b/>
      <sz val="12"/>
      <color rgb="FF000000"/>
      <name val="Arial"/>
      <family val="2"/>
    </font>
    <font>
      <b/>
      <sz val="10"/>
      <color rgb="FFFFFFFF"/>
      <name val="Arial"/>
      <family val="2"/>
    </font>
    <font>
      <sz val="10"/>
      <color rgb="FF000000"/>
      <name val="Arial"/>
      <family val="2"/>
    </font>
    <font>
      <sz val="10"/>
      <name val="Arial"/>
      <family val="2"/>
    </font>
    <font>
      <b/>
      <sz val="10"/>
      <color rgb="FF000000"/>
      <name val="Arial"/>
      <family val="2"/>
    </font>
    <font>
      <b/>
      <sz val="12"/>
      <color rgb="FFFFFFFF"/>
      <name val="Arial"/>
      <family val="2"/>
    </font>
    <font>
      <b/>
      <sz val="12"/>
      <color rgb="FFFDFDFD"/>
      <name val="Arial"/>
      <family val="2"/>
    </font>
    <font>
      <sz val="9"/>
      <name val="Calibri Light"/>
      <family val="2"/>
      <scheme val="major"/>
    </font>
    <font>
      <sz val="9"/>
      <color rgb="FF000000"/>
      <name val="Calibri Light"/>
      <family val="2"/>
      <scheme val="major"/>
    </font>
    <font>
      <b/>
      <sz val="9"/>
      <color rgb="FFFDFDFD"/>
      <name val="Calibri Light"/>
      <family val="2"/>
      <scheme val="major"/>
    </font>
    <font>
      <b/>
      <sz val="9"/>
      <color rgb="FF000000"/>
      <name val="Calibri Light"/>
      <family val="2"/>
      <scheme val="major"/>
    </font>
    <font>
      <b/>
      <sz val="9"/>
      <color rgb="FFFFFFFF"/>
      <name val="Calibri Light"/>
      <family val="2"/>
      <scheme val="major"/>
    </font>
    <font>
      <b/>
      <sz val="9"/>
      <name val="Calibri Light"/>
      <family val="2"/>
      <scheme val="major"/>
    </font>
    <font>
      <sz val="10"/>
      <color rgb="FF000000"/>
      <name val="Times New Roman"/>
      <family val="1"/>
    </font>
    <font>
      <sz val="12"/>
      <color rgb="FF000000"/>
      <name val="Arial"/>
      <family val="2"/>
    </font>
    <font>
      <b/>
      <i/>
      <sz val="12"/>
      <color rgb="FF000000"/>
      <name val="Arial"/>
      <family val="2"/>
    </font>
    <font>
      <sz val="11"/>
      <color rgb="FF000000"/>
      <name val="Calibri"/>
      <family val="2"/>
    </font>
    <font>
      <b/>
      <sz val="11"/>
      <color rgb="FF000000"/>
      <name val="Calibri"/>
      <family val="2"/>
    </font>
    <font>
      <b/>
      <sz val="11"/>
      <color rgb="FF000000"/>
      <name val="Calibri"/>
      <family val="2"/>
      <scheme val="minor"/>
    </font>
    <font>
      <sz val="11"/>
      <color rgb="FF000000"/>
      <name val="Calibri"/>
      <family val="2"/>
      <scheme val="minor"/>
    </font>
    <font>
      <sz val="11"/>
      <color rgb="FF333333"/>
      <name val="Open Sans"/>
      <family val="2"/>
    </font>
    <font>
      <b/>
      <sz val="11"/>
      <color rgb="FF0000FF"/>
      <name val="Open Sans"/>
      <family val="2"/>
    </font>
    <font>
      <sz val="11"/>
      <color rgb="FFBF4D28"/>
      <name val="Open Sans"/>
      <family val="2"/>
    </font>
    <font>
      <b/>
      <sz val="11"/>
      <color rgb="FF993300"/>
      <name val="Open Sans"/>
      <family val="2"/>
    </font>
    <font>
      <i/>
      <sz val="10"/>
      <color rgb="FF000000"/>
      <name val="Arial"/>
      <family val="2"/>
    </font>
    <font>
      <i/>
      <sz val="10"/>
      <name val="Arial"/>
      <family val="2"/>
    </font>
    <font>
      <sz val="8"/>
      <color rgb="FF000000"/>
      <name val="Arial"/>
      <family val="2"/>
    </font>
    <font>
      <sz val="22"/>
      <color rgb="FFFF0000"/>
      <name val="Arial"/>
      <family val="2"/>
    </font>
    <font>
      <sz val="10"/>
      <color rgb="FFFF0000"/>
      <name val="Arial"/>
      <family val="2"/>
    </font>
    <font>
      <sz val="14"/>
      <color rgb="FF000000"/>
      <name val="Arial"/>
      <family val="2"/>
    </font>
    <font>
      <sz val="12"/>
      <color rgb="FFFF0000"/>
      <name val="Arial"/>
      <family val="2"/>
    </font>
    <font>
      <sz val="12"/>
      <name val="Arial"/>
      <family val="2"/>
    </font>
  </fonts>
  <fills count="19">
    <fill>
      <patternFill patternType="none"/>
    </fill>
    <fill>
      <patternFill patternType="gray125"/>
    </fill>
    <fill>
      <patternFill patternType="solid">
        <fgColor rgb="FFFFF2CC"/>
        <bgColor rgb="FFFFF2CC"/>
      </patternFill>
    </fill>
    <fill>
      <patternFill patternType="solid">
        <fgColor rgb="FFEFEFEF"/>
        <bgColor rgb="FFEFEFEF"/>
      </patternFill>
    </fill>
    <fill>
      <patternFill patternType="solid">
        <fgColor rgb="FF4A86E8"/>
        <bgColor rgb="FF4A86E8"/>
      </patternFill>
    </fill>
    <fill>
      <patternFill patternType="solid">
        <fgColor rgb="FFCC0000"/>
        <bgColor rgb="FFCC0000"/>
      </patternFill>
    </fill>
    <fill>
      <patternFill patternType="solid">
        <fgColor rgb="FFFFFF00"/>
        <bgColor rgb="FFFFFF00"/>
      </patternFill>
    </fill>
    <fill>
      <patternFill patternType="solid">
        <fgColor rgb="FFC9DAF8"/>
        <bgColor rgb="FFC9DAF8"/>
      </patternFill>
    </fill>
    <fill>
      <patternFill patternType="solid">
        <fgColor rgb="FFFFFF00"/>
        <bgColor indexed="64"/>
      </patternFill>
    </fill>
    <fill>
      <patternFill patternType="solid">
        <fgColor rgb="FF6D9EEB"/>
        <bgColor rgb="FF6D9EEB"/>
      </patternFill>
    </fill>
    <fill>
      <patternFill patternType="solid">
        <fgColor theme="9" tint="0.39997558519241921"/>
        <bgColor indexed="64"/>
      </patternFill>
    </fill>
    <fill>
      <patternFill patternType="solid">
        <fgColor rgb="FFFFFF00"/>
        <bgColor rgb="FF000000"/>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0"/>
        <bgColor rgb="FF000000"/>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s>
  <borders count="2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184">
    <xf numFmtId="0" fontId="0" fillId="0" borderId="0" xfId="0" applyFont="1" applyAlignment="1"/>
    <xf numFmtId="0" fontId="1" fillId="2" borderId="1" xfId="0" applyFont="1" applyFill="1" applyBorder="1" applyAlignment="1"/>
    <xf numFmtId="0" fontId="1" fillId="2" borderId="0" xfId="0" applyFont="1" applyFill="1" applyAlignment="1"/>
    <xf numFmtId="0" fontId="1" fillId="2" borderId="2" xfId="0" applyFont="1" applyFill="1" applyBorder="1" applyAlignment="1"/>
    <xf numFmtId="0" fontId="1" fillId="0" borderId="3" xfId="0" applyFont="1" applyBorder="1" applyAlignment="1"/>
    <xf numFmtId="0" fontId="2" fillId="2" borderId="4" xfId="0" applyFont="1" applyFill="1" applyBorder="1"/>
    <xf numFmtId="0" fontId="2" fillId="2" borderId="0" xfId="0" applyFont="1" applyFill="1"/>
    <xf numFmtId="0" fontId="2" fillId="2" borderId="5" xfId="0" applyFont="1" applyFill="1" applyBorder="1"/>
    <xf numFmtId="0" fontId="3" fillId="2" borderId="4" xfId="0" applyFont="1" applyFill="1" applyBorder="1" applyAlignment="1"/>
    <xf numFmtId="0" fontId="3" fillId="2" borderId="0" xfId="0" applyFont="1" applyFill="1" applyAlignment="1"/>
    <xf numFmtId="0" fontId="3" fillId="2" borderId="6" xfId="0" applyFont="1" applyFill="1" applyBorder="1" applyAlignment="1"/>
    <xf numFmtId="0" fontId="3" fillId="0" borderId="0" xfId="0" applyFont="1" applyAlignment="1"/>
    <xf numFmtId="0" fontId="2" fillId="2" borderId="7" xfId="0" applyFont="1" applyFill="1" applyBorder="1"/>
    <xf numFmtId="0" fontId="2" fillId="2" borderId="8" xfId="0" applyFont="1" applyFill="1" applyBorder="1"/>
    <xf numFmtId="0" fontId="2" fillId="2" borderId="9" xfId="0" applyFont="1" applyFill="1" applyBorder="1"/>
    <xf numFmtId="0" fontId="6" fillId="3" borderId="5" xfId="0" applyFont="1" applyFill="1" applyBorder="1" applyAlignment="1"/>
    <xf numFmtId="0" fontId="5" fillId="0" borderId="0" xfId="0" applyFont="1" applyAlignment="1"/>
    <xf numFmtId="0" fontId="5" fillId="3" borderId="5" xfId="0" applyFont="1" applyFill="1" applyBorder="1" applyAlignment="1"/>
    <xf numFmtId="0" fontId="2" fillId="0" borderId="5" xfId="0" applyFont="1" applyBorder="1"/>
    <xf numFmtId="0" fontId="8" fillId="4" borderId="0" xfId="0" applyFont="1" applyFill="1" applyAlignment="1"/>
    <xf numFmtId="0" fontId="9" fillId="4" borderId="5" xfId="0" applyFont="1" applyFill="1" applyBorder="1" applyAlignment="1"/>
    <xf numFmtId="0" fontId="9" fillId="0" borderId="0" xfId="0" applyFont="1" applyAlignment="1"/>
    <xf numFmtId="0" fontId="2" fillId="0" borderId="0" xfId="0" applyFont="1" applyAlignment="1"/>
    <xf numFmtId="0" fontId="2" fillId="5" borderId="0" xfId="0" applyFont="1" applyFill="1"/>
    <xf numFmtId="0" fontId="10" fillId="5" borderId="5" xfId="0" applyFont="1" applyFill="1" applyBorder="1" applyAlignment="1"/>
    <xf numFmtId="0" fontId="2" fillId="0" borderId="5" xfId="0" applyFont="1" applyBorder="1" applyAlignment="1"/>
    <xf numFmtId="0" fontId="2" fillId="0" borderId="5" xfId="0" applyFont="1" applyBorder="1" applyAlignment="1"/>
    <xf numFmtId="0" fontId="2" fillId="0" borderId="0" xfId="0" applyFont="1" applyAlignment="1"/>
    <xf numFmtId="0" fontId="2" fillId="0" borderId="5" xfId="0" applyFont="1" applyBorder="1" applyAlignment="1">
      <alignment wrapText="1"/>
    </xf>
    <xf numFmtId="0" fontId="9" fillId="5" borderId="0" xfId="0" applyFont="1" applyFill="1" applyAlignment="1"/>
    <xf numFmtId="0" fontId="11" fillId="6" borderId="5" xfId="0" applyFont="1" applyFill="1" applyBorder="1" applyAlignment="1"/>
    <xf numFmtId="0" fontId="11" fillId="0" borderId="5" xfId="0" applyFont="1" applyBorder="1" applyAlignment="1"/>
    <xf numFmtId="0" fontId="1" fillId="7" borderId="1" xfId="0" applyFont="1" applyFill="1" applyBorder="1" applyAlignment="1"/>
    <xf numFmtId="0" fontId="13" fillId="7" borderId="3" xfId="0" applyFont="1" applyFill="1" applyBorder="1"/>
    <xf numFmtId="0" fontId="13" fillId="7" borderId="0" xfId="0" applyFont="1" applyFill="1"/>
    <xf numFmtId="0" fontId="13" fillId="7" borderId="5" xfId="0" applyFont="1" applyFill="1" applyBorder="1"/>
    <xf numFmtId="0" fontId="14" fillId="7" borderId="4" xfId="0" applyFont="1" applyFill="1" applyBorder="1" applyAlignment="1"/>
    <xf numFmtId="0" fontId="13" fillId="7" borderId="4" xfId="0" applyFont="1" applyFill="1" applyBorder="1" applyAlignment="1"/>
    <xf numFmtId="0" fontId="3" fillId="7" borderId="0" xfId="0" applyFont="1" applyFill="1" applyAlignment="1"/>
    <xf numFmtId="0" fontId="13" fillId="7" borderId="0" xfId="0" applyFont="1" applyFill="1" applyAlignment="1"/>
    <xf numFmtId="0" fontId="3" fillId="7" borderId="4" xfId="0" applyFont="1" applyFill="1" applyBorder="1" applyAlignment="1"/>
    <xf numFmtId="0" fontId="13" fillId="7" borderId="7" xfId="0" applyFont="1" applyFill="1" applyBorder="1" applyAlignment="1"/>
    <xf numFmtId="0" fontId="13" fillId="7" borderId="8" xfId="0" applyFont="1" applyFill="1" applyBorder="1"/>
    <xf numFmtId="0" fontId="13" fillId="7" borderId="9" xfId="0" applyFont="1" applyFill="1" applyBorder="1"/>
    <xf numFmtId="0" fontId="15" fillId="4" borderId="8" xfId="0" applyFont="1" applyFill="1" applyBorder="1" applyAlignment="1"/>
    <xf numFmtId="0" fontId="9" fillId="4" borderId="8" xfId="0" applyFont="1" applyFill="1" applyBorder="1" applyAlignment="1"/>
    <xf numFmtId="0" fontId="9" fillId="4" borderId="9" xfId="0" applyFont="1" applyFill="1" applyBorder="1" applyAlignment="1">
      <alignment horizontal="center"/>
    </xf>
    <xf numFmtId="0" fontId="16" fillId="5" borderId="0" xfId="0" applyFont="1" applyFill="1" applyAlignment="1">
      <alignment horizontal="center"/>
    </xf>
    <xf numFmtId="4" fontId="16" fillId="5" borderId="5" xfId="0" applyNumberFormat="1" applyFont="1" applyFill="1" applyBorder="1" applyAlignment="1">
      <alignment horizontal="center"/>
    </xf>
    <xf numFmtId="0" fontId="16" fillId="5" borderId="0" xfId="0" applyFont="1" applyFill="1" applyAlignment="1">
      <alignment horizontal="center" wrapText="1"/>
    </xf>
    <xf numFmtId="0" fontId="0" fillId="0" borderId="0" xfId="0" applyFont="1" applyAlignment="1"/>
    <xf numFmtId="0" fontId="17" fillId="0" borderId="0" xfId="0" applyFont="1" applyBorder="1" applyAlignment="1">
      <alignment vertical="center" wrapText="1"/>
    </xf>
    <xf numFmtId="0" fontId="17" fillId="0" borderId="0" xfId="0" applyFont="1" applyFill="1" applyBorder="1" applyAlignment="1">
      <alignment vertical="center" wrapText="1"/>
    </xf>
    <xf numFmtId="0" fontId="19" fillId="8" borderId="0" xfId="0" applyFont="1" applyFill="1" applyBorder="1" applyAlignment="1">
      <alignment vertical="center" wrapText="1"/>
    </xf>
    <xf numFmtId="0" fontId="17" fillId="0" borderId="0" xfId="0" applyFont="1" applyFill="1" applyAlignment="1"/>
    <xf numFmtId="0" fontId="4" fillId="3" borderId="0" xfId="0" applyFont="1" applyFill="1" applyAlignment="1">
      <alignment horizontal="center"/>
    </xf>
    <xf numFmtId="0" fontId="7" fillId="3" borderId="0" xfId="0" applyFont="1" applyFill="1" applyAlignment="1">
      <alignment horizontal="center"/>
    </xf>
    <xf numFmtId="0" fontId="0" fillId="0" borderId="0" xfId="0" applyFont="1" applyAlignment="1">
      <alignment wrapText="1"/>
    </xf>
    <xf numFmtId="0" fontId="2" fillId="0" borderId="5" xfId="0" applyFont="1" applyBorder="1"/>
    <xf numFmtId="0" fontId="10" fillId="5" borderId="0" xfId="0" applyFont="1" applyFill="1" applyAlignment="1">
      <alignment wrapText="1"/>
    </xf>
    <xf numFmtId="0" fontId="9" fillId="5" borderId="0" xfId="0" applyFont="1" applyFill="1" applyAlignment="1">
      <alignment wrapText="1"/>
    </xf>
    <xf numFmtId="0" fontId="2" fillId="6" borderId="0" xfId="0" applyFont="1" applyFill="1" applyBorder="1" applyAlignment="1"/>
    <xf numFmtId="0" fontId="20" fillId="4" borderId="9" xfId="0" applyFont="1" applyFill="1" applyBorder="1" applyAlignment="1">
      <alignment horizontal="center"/>
    </xf>
    <xf numFmtId="0" fontId="12" fillId="6" borderId="0" xfId="0" applyFont="1" applyFill="1" applyBorder="1" applyAlignment="1">
      <alignment horizontal="center" vertical="center"/>
    </xf>
    <xf numFmtId="0" fontId="2" fillId="0" borderId="0" xfId="0" applyFont="1" applyBorder="1" applyAlignment="1"/>
    <xf numFmtId="0" fontId="2" fillId="6" borderId="0" xfId="0" applyFont="1" applyFill="1" applyBorder="1" applyAlignment="1">
      <alignment vertical="center"/>
    </xf>
    <xf numFmtId="0" fontId="2" fillId="0" borderId="0" xfId="0" applyFont="1" applyBorder="1"/>
    <xf numFmtId="0" fontId="21" fillId="9" borderId="11" xfId="0" applyFont="1" applyFill="1" applyBorder="1" applyAlignment="1">
      <alignment vertical="top"/>
    </xf>
    <xf numFmtId="0" fontId="21" fillId="9" borderId="10" xfId="0" applyFont="1" applyFill="1" applyBorder="1" applyAlignment="1">
      <alignment vertical="top"/>
    </xf>
    <xf numFmtId="0" fontId="18" fillId="0" borderId="12" xfId="0" applyFont="1" applyBorder="1" applyAlignment="1"/>
    <xf numFmtId="0" fontId="18" fillId="0" borderId="11" xfId="0" applyFont="1" applyBorder="1" applyAlignment="1"/>
    <xf numFmtId="0" fontId="18" fillId="0" borderId="12" xfId="0" applyFont="1" applyBorder="1" applyAlignment="1">
      <alignment wrapText="1"/>
    </xf>
    <xf numFmtId="0" fontId="18" fillId="0" borderId="11" xfId="0" applyFont="1" applyBorder="1" applyAlignment="1">
      <alignment wrapText="1"/>
    </xf>
    <xf numFmtId="0" fontId="0" fillId="0" borderId="0" xfId="0" applyFont="1" applyAlignment="1"/>
    <xf numFmtId="0" fontId="2" fillId="0" borderId="5" xfId="0" applyFont="1" applyBorder="1"/>
    <xf numFmtId="0" fontId="0" fillId="0" borderId="0" xfId="0" applyFont="1" applyAlignment="1"/>
    <xf numFmtId="0" fontId="3" fillId="2" borderId="0" xfId="0" applyFont="1" applyFill="1" applyBorder="1" applyAlignment="1"/>
    <xf numFmtId="0" fontId="23" fillId="0" borderId="13" xfId="0" applyFont="1" applyBorder="1" applyAlignment="1">
      <alignment wrapText="1"/>
    </xf>
    <xf numFmtId="0" fontId="23" fillId="0" borderId="0" xfId="0" applyFont="1" applyAlignment="1">
      <alignment wrapText="1"/>
    </xf>
    <xf numFmtId="0" fontId="22" fillId="0" borderId="13" xfId="0" applyFont="1" applyBorder="1" applyAlignment="1">
      <alignment vertical="top" wrapText="1"/>
    </xf>
    <xf numFmtId="0" fontId="0" fillId="0" borderId="0" xfId="0" applyFont="1" applyBorder="1" applyAlignment="1">
      <alignment wrapText="1"/>
    </xf>
    <xf numFmtId="0" fontId="28" fillId="0" borderId="0" xfId="0" applyFont="1" applyAlignment="1">
      <alignment vertical="center" wrapText="1"/>
    </xf>
    <xf numFmtId="0" fontId="31" fillId="0" borderId="13" xfId="0" applyFont="1" applyFill="1" applyBorder="1"/>
    <xf numFmtId="0" fontId="32" fillId="11" borderId="13" xfId="0" applyFont="1" applyFill="1" applyBorder="1"/>
    <xf numFmtId="0" fontId="11" fillId="8" borderId="21" xfId="0" applyFont="1" applyFill="1" applyBorder="1" applyAlignment="1">
      <alignment vertical="center" wrapText="1"/>
    </xf>
    <xf numFmtId="0" fontId="11" fillId="8" borderId="21" xfId="0" applyFont="1" applyFill="1" applyBorder="1" applyAlignment="1"/>
    <xf numFmtId="0" fontId="11" fillId="8" borderId="22" xfId="0" applyFont="1" applyFill="1" applyBorder="1" applyAlignment="1"/>
    <xf numFmtId="0" fontId="11" fillId="0" borderId="22" xfId="0" applyFont="1" applyFill="1" applyBorder="1" applyAlignment="1"/>
    <xf numFmtId="0" fontId="11" fillId="0" borderId="21" xfId="0" applyFont="1" applyFill="1" applyBorder="1" applyAlignment="1"/>
    <xf numFmtId="0" fontId="11" fillId="0" borderId="0" xfId="0" applyFont="1" applyFill="1" applyBorder="1" applyAlignment="1"/>
    <xf numFmtId="0" fontId="22" fillId="0" borderId="0" xfId="0" applyFont="1" applyBorder="1" applyAlignment="1">
      <alignment vertical="top" wrapText="1"/>
    </xf>
    <xf numFmtId="0" fontId="23" fillId="0" borderId="0" xfId="0" applyFont="1" applyBorder="1" applyAlignment="1">
      <alignment vertical="top" wrapText="1"/>
    </xf>
    <xf numFmtId="0" fontId="22" fillId="0" borderId="21" xfId="0" applyFont="1" applyBorder="1" applyAlignment="1">
      <alignment vertical="top" wrapText="1"/>
    </xf>
    <xf numFmtId="0" fontId="23" fillId="0" borderId="21" xfId="0" applyFont="1" applyBorder="1" applyAlignment="1">
      <alignment vertical="top" wrapText="1"/>
    </xf>
    <xf numFmtId="0" fontId="0" fillId="0" borderId="0" xfId="0" applyBorder="1"/>
    <xf numFmtId="0" fontId="0" fillId="0" borderId="0" xfId="0" applyFont="1" applyFill="1" applyBorder="1" applyAlignment="1"/>
    <xf numFmtId="0" fontId="23" fillId="0" borderId="22" xfId="0" applyFont="1" applyBorder="1" applyAlignment="1">
      <alignment vertical="top" wrapText="1"/>
    </xf>
    <xf numFmtId="0" fontId="33" fillId="8" borderId="0" xfId="0" applyFont="1" applyFill="1" applyBorder="1" applyAlignment="1">
      <alignment vertical="center" wrapText="1"/>
    </xf>
    <xf numFmtId="0" fontId="34" fillId="0" borderId="0" xfId="0" applyFont="1" applyFill="1" applyBorder="1" applyAlignment="1">
      <alignment vertical="center" wrapText="1"/>
    </xf>
    <xf numFmtId="0" fontId="34" fillId="0" borderId="0" xfId="0" applyFont="1" applyBorder="1" applyAlignment="1">
      <alignment vertical="center" wrapText="1"/>
    </xf>
    <xf numFmtId="0" fontId="34" fillId="0" borderId="0" xfId="0" applyFont="1" applyAlignment="1">
      <alignment wrapText="1"/>
    </xf>
    <xf numFmtId="0" fontId="17" fillId="0" borderId="0" xfId="0" applyFont="1" applyAlignment="1"/>
    <xf numFmtId="0" fontId="29" fillId="12" borderId="18" xfId="0" applyFont="1" applyFill="1" applyBorder="1" applyAlignment="1">
      <alignment vertical="center" wrapText="1"/>
    </xf>
    <xf numFmtId="0" fontId="30" fillId="8" borderId="17" xfId="0" applyFont="1" applyFill="1" applyBorder="1" applyAlignment="1">
      <alignment vertical="center" wrapText="1"/>
    </xf>
    <xf numFmtId="0" fontId="0" fillId="0" borderId="0" xfId="0" applyFont="1" applyAlignment="1">
      <alignment vertical="center"/>
    </xf>
    <xf numFmtId="0" fontId="0" fillId="0" borderId="20" xfId="0" applyBorder="1"/>
    <xf numFmtId="0" fontId="0" fillId="0" borderId="19" xfId="0" applyBorder="1"/>
    <xf numFmtId="0" fontId="0" fillId="0" borderId="19" xfId="0" applyBorder="1" applyAlignment="1">
      <alignment wrapText="1"/>
    </xf>
    <xf numFmtId="0" fontId="29" fillId="0" borderId="0" xfId="0" applyFont="1" applyBorder="1" applyAlignment="1">
      <alignment vertical="center" wrapText="1"/>
    </xf>
    <xf numFmtId="0" fontId="30" fillId="0" borderId="0" xfId="0" applyFont="1" applyBorder="1" applyAlignment="1">
      <alignment vertical="center" wrapText="1"/>
    </xf>
    <xf numFmtId="0" fontId="15" fillId="0" borderId="0" xfId="0" applyFont="1" applyBorder="1" applyAlignment="1">
      <alignment vertical="center" wrapText="1"/>
    </xf>
    <xf numFmtId="0" fontId="0" fillId="0" borderId="0" xfId="0" applyFont="1" applyBorder="1" applyAlignment="1"/>
    <xf numFmtId="0" fontId="24" fillId="0" borderId="13" xfId="0" applyFont="1" applyFill="1" applyBorder="1" applyAlignment="1">
      <alignment wrapText="1"/>
    </xf>
    <xf numFmtId="0" fontId="22" fillId="0" borderId="11" xfId="0" applyFont="1" applyFill="1" applyBorder="1" applyAlignment="1">
      <alignment wrapText="1"/>
    </xf>
    <xf numFmtId="0" fontId="25" fillId="0" borderId="0" xfId="0" applyFont="1" applyFill="1" applyBorder="1" applyAlignment="1">
      <alignment vertical="center" wrapText="1"/>
    </xf>
    <xf numFmtId="0" fontId="26" fillId="0" borderId="0" xfId="0" applyFont="1" applyFill="1" applyAlignment="1">
      <alignment wrapText="1"/>
    </xf>
    <xf numFmtId="0" fontId="27" fillId="0" borderId="0" xfId="0" applyFont="1" applyFill="1" applyBorder="1" applyAlignment="1">
      <alignment wrapText="1"/>
    </xf>
    <xf numFmtId="0" fontId="25" fillId="0" borderId="0" xfId="0" applyFont="1" applyFill="1" applyAlignment="1">
      <alignment vertical="center" wrapText="1"/>
    </xf>
    <xf numFmtId="0" fontId="23" fillId="0" borderId="0" xfId="0" applyFont="1" applyFill="1" applyAlignment="1">
      <alignment wrapText="1"/>
    </xf>
    <xf numFmtId="0" fontId="35" fillId="0" borderId="0" xfId="0" applyFont="1" applyAlignment="1"/>
    <xf numFmtId="0" fontId="37" fillId="0" borderId="0" xfId="0" applyFont="1" applyAlignment="1">
      <alignment vertical="center"/>
    </xf>
    <xf numFmtId="0" fontId="38" fillId="0" borderId="0" xfId="0" applyFont="1" applyAlignment="1">
      <alignment vertical="center"/>
    </xf>
    <xf numFmtId="0" fontId="23" fillId="0" borderId="0" xfId="0" applyFont="1" applyBorder="1" applyAlignment="1">
      <alignment wrapText="1"/>
    </xf>
    <xf numFmtId="0" fontId="37" fillId="0" borderId="0" xfId="0" applyFont="1" applyAlignment="1"/>
    <xf numFmtId="0" fontId="0" fillId="0" borderId="0" xfId="0"/>
    <xf numFmtId="0" fontId="17" fillId="0" borderId="0" xfId="0" applyFont="1"/>
    <xf numFmtId="0" fontId="17" fillId="0" borderId="19" xfId="0" applyFont="1" applyBorder="1" applyAlignment="1">
      <alignment wrapText="1"/>
    </xf>
    <xf numFmtId="0" fontId="17" fillId="0" borderId="19" xfId="0" applyFont="1" applyBorder="1"/>
    <xf numFmtId="0" fontId="11" fillId="8" borderId="0" xfId="0" applyFont="1" applyFill="1" applyBorder="1" applyAlignment="1">
      <alignment vertical="center" wrapText="1"/>
    </xf>
    <xf numFmtId="0" fontId="11" fillId="8" borderId="0" xfId="0" applyFont="1" applyFill="1" applyAlignment="1"/>
    <xf numFmtId="0" fontId="11" fillId="8" borderId="0" xfId="0" applyFont="1" applyFill="1" applyBorder="1" applyAlignment="1"/>
    <xf numFmtId="0" fontId="32" fillId="8" borderId="23" xfId="0" applyFont="1" applyFill="1" applyBorder="1" applyAlignment="1"/>
    <xf numFmtId="0" fontId="31" fillId="15" borderId="13" xfId="0" applyFont="1" applyFill="1" applyBorder="1"/>
    <xf numFmtId="0" fontId="17" fillId="0" borderId="0" xfId="0" applyFont="1" applyFill="1" applyBorder="1" applyAlignment="1"/>
    <xf numFmtId="0" fontId="11" fillId="16" borderId="21" xfId="0" applyFont="1" applyFill="1" applyBorder="1" applyAlignment="1">
      <alignment vertical="center" wrapText="1"/>
    </xf>
    <xf numFmtId="0" fontId="11" fillId="16" borderId="21" xfId="0" applyFont="1" applyFill="1" applyBorder="1" applyAlignment="1"/>
    <xf numFmtId="0" fontId="11" fillId="16" borderId="22" xfId="0" applyFont="1" applyFill="1" applyBorder="1" applyAlignment="1"/>
    <xf numFmtId="0" fontId="17" fillId="16" borderId="0" xfId="0" applyFont="1" applyFill="1" applyBorder="1" applyAlignment="1">
      <alignment vertical="center" wrapText="1"/>
    </xf>
    <xf numFmtId="0" fontId="31" fillId="0" borderId="0" xfId="0" applyFont="1" applyFill="1" applyBorder="1"/>
    <xf numFmtId="0" fontId="0" fillId="16" borderId="0" xfId="0" applyFont="1" applyFill="1" applyBorder="1" applyAlignment="1"/>
    <xf numFmtId="0" fontId="32" fillId="15" borderId="0" xfId="0" applyFont="1" applyFill="1" applyBorder="1"/>
    <xf numFmtId="0" fontId="11" fillId="16" borderId="0" xfId="0" applyFont="1" applyFill="1" applyBorder="1" applyAlignment="1">
      <alignment vertical="center" wrapText="1"/>
    </xf>
    <xf numFmtId="0" fontId="11" fillId="16" borderId="0" xfId="0" applyFont="1" applyFill="1" applyBorder="1" applyAlignment="1"/>
    <xf numFmtId="0" fontId="31" fillId="16" borderId="0" xfId="0" applyFont="1" applyFill="1" applyBorder="1"/>
    <xf numFmtId="0" fontId="34" fillId="0" borderId="13" xfId="0" applyFont="1" applyBorder="1" applyAlignment="1">
      <alignment vertical="center" wrapText="1"/>
    </xf>
    <xf numFmtId="0" fontId="17" fillId="16" borderId="0" xfId="0" applyFont="1" applyFill="1" applyBorder="1" applyAlignment="1"/>
    <xf numFmtId="0" fontId="17" fillId="0" borderId="20" xfId="0" applyFont="1" applyBorder="1"/>
    <xf numFmtId="0" fontId="15" fillId="8" borderId="0" xfId="0" applyFont="1" applyFill="1"/>
    <xf numFmtId="0" fontId="39" fillId="0" borderId="0" xfId="0" applyFont="1" applyAlignment="1">
      <alignment vertical="top"/>
    </xf>
    <xf numFmtId="0" fontId="39" fillId="0" borderId="0" xfId="0" applyFont="1" applyAlignment="1">
      <alignment vertical="center"/>
    </xf>
    <xf numFmtId="0" fontId="17" fillId="0" borderId="0" xfId="0" applyFont="1" applyAlignment="1">
      <alignment vertical="center"/>
    </xf>
    <xf numFmtId="0" fontId="40" fillId="0" borderId="11" xfId="0" applyFont="1" applyFill="1" applyBorder="1" applyAlignment="1">
      <alignment wrapText="1"/>
    </xf>
    <xf numFmtId="0" fontId="2" fillId="17" borderId="0" xfId="0" applyFont="1" applyFill="1" applyBorder="1" applyAlignment="1">
      <alignment vertical="top" wrapText="1"/>
    </xf>
    <xf numFmtId="0" fontId="17" fillId="17" borderId="0" xfId="0" applyFont="1" applyFill="1" applyAlignment="1"/>
    <xf numFmtId="0" fontId="42" fillId="8" borderId="0" xfId="0" applyFont="1" applyFill="1" applyAlignment="1"/>
    <xf numFmtId="0" fontId="43" fillId="8" borderId="0" xfId="0" applyFont="1" applyFill="1" applyAlignment="1"/>
    <xf numFmtId="0" fontId="29" fillId="13" borderId="0" xfId="0" applyFont="1" applyFill="1" applyAlignment="1"/>
    <xf numFmtId="0" fontId="0" fillId="13" borderId="0" xfId="0" applyFont="1" applyFill="1" applyAlignment="1"/>
    <xf numFmtId="0" fontId="41" fillId="0" borderId="13" xfId="0" applyFont="1" applyBorder="1" applyAlignment="1">
      <alignment vertical="center" wrapText="1"/>
    </xf>
    <xf numFmtId="0" fontId="0" fillId="0" borderId="13" xfId="0" applyFont="1" applyBorder="1" applyAlignment="1"/>
    <xf numFmtId="0" fontId="29" fillId="13" borderId="13" xfId="0" applyFont="1" applyFill="1" applyBorder="1" applyAlignment="1"/>
    <xf numFmtId="0" fontId="0" fillId="13" borderId="13" xfId="0" applyFont="1" applyFill="1" applyBorder="1" applyAlignment="1"/>
    <xf numFmtId="0" fontId="44" fillId="8" borderId="0" xfId="0" applyFont="1" applyFill="1" applyAlignment="1"/>
    <xf numFmtId="0" fontId="0" fillId="18" borderId="0" xfId="0" applyFont="1" applyFill="1" applyAlignment="1"/>
    <xf numFmtId="0" fontId="29" fillId="18" borderId="0" xfId="0" applyFont="1" applyFill="1" applyAlignment="1"/>
    <xf numFmtId="0" fontId="44" fillId="12" borderId="0" xfId="0" applyFont="1" applyFill="1" applyAlignment="1"/>
    <xf numFmtId="0" fontId="17" fillId="0" borderId="13" xfId="0" applyFont="1" applyBorder="1" applyAlignment="1"/>
    <xf numFmtId="0" fontId="44" fillId="12" borderId="13" xfId="0" applyFont="1" applyFill="1" applyBorder="1" applyAlignment="1"/>
    <xf numFmtId="0" fontId="41" fillId="0" borderId="13" xfId="0" applyFont="1" applyBorder="1" applyAlignment="1">
      <alignment horizontal="center" vertical="center" wrapText="1"/>
    </xf>
    <xf numFmtId="0" fontId="0" fillId="0" borderId="13" xfId="0" applyFont="1" applyBorder="1" applyAlignment="1">
      <alignment horizontal="center"/>
    </xf>
    <xf numFmtId="0" fontId="29" fillId="13" borderId="13" xfId="0" applyFont="1" applyFill="1" applyBorder="1" applyAlignment="1">
      <alignment horizontal="center"/>
    </xf>
    <xf numFmtId="0" fontId="0" fillId="13" borderId="13" xfId="0" applyFont="1" applyFill="1" applyBorder="1" applyAlignment="1">
      <alignment horizontal="center"/>
    </xf>
    <xf numFmtId="0" fontId="0" fillId="0" borderId="24" xfId="0" applyFont="1" applyBorder="1" applyAlignment="1">
      <alignment horizontal="center"/>
    </xf>
    <xf numFmtId="0" fontId="0" fillId="13" borderId="24" xfId="0" applyFont="1" applyFill="1" applyBorder="1" applyAlignment="1">
      <alignment horizontal="center"/>
    </xf>
    <xf numFmtId="0" fontId="0" fillId="13" borderId="0" xfId="0" applyFont="1" applyFill="1" applyAlignment="1">
      <alignment horizontal="center"/>
    </xf>
    <xf numFmtId="0" fontId="45" fillId="8" borderId="13" xfId="0" applyFont="1" applyFill="1" applyBorder="1" applyAlignment="1"/>
    <xf numFmtId="0" fontId="46" fillId="17" borderId="13" xfId="0" applyFont="1" applyFill="1" applyBorder="1" applyAlignment="1"/>
    <xf numFmtId="14" fontId="0" fillId="0" borderId="13" xfId="0" applyNumberFormat="1" applyFont="1" applyBorder="1" applyAlignment="1"/>
    <xf numFmtId="0" fontId="22" fillId="0" borderId="14" xfId="0" applyFont="1" applyFill="1" applyBorder="1" applyAlignment="1">
      <alignment horizontal="center" wrapText="1"/>
    </xf>
    <xf numFmtId="0" fontId="22" fillId="0" borderId="15" xfId="0" applyFont="1" applyFill="1" applyBorder="1" applyAlignment="1">
      <alignment horizontal="center" wrapText="1"/>
    </xf>
    <xf numFmtId="0" fontId="1" fillId="13" borderId="16" xfId="0" applyFont="1" applyFill="1" applyBorder="1" applyAlignment="1">
      <alignment horizontal="center" vertical="center" wrapText="1"/>
    </xf>
    <xf numFmtId="0" fontId="1" fillId="14" borderId="16"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23" fillId="0" borderId="13" xfId="0" applyFont="1" applyBorder="1" applyAlignment="1">
      <alignment horizontal="center" wrapText="1"/>
    </xf>
  </cellXfs>
  <cellStyles count="1">
    <cellStyle name="Normal" xfId="0" builtinId="0"/>
  </cellStyles>
  <dxfs count="290">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
      <font>
        <b/>
        <color rgb="FFFFFFFF"/>
      </font>
      <fill>
        <patternFill patternType="solid">
          <fgColor rgb="FF4A86E8"/>
          <bgColor rgb="FF4A86E8"/>
        </patternFill>
      </fill>
      <border>
        <left/>
        <right/>
        <top/>
        <bottom/>
      </border>
    </dxf>
    <dxf>
      <font>
        <b/>
        <color rgb="FFFFFFFF"/>
      </font>
      <fill>
        <patternFill patternType="solid">
          <fgColor rgb="FF15ED51"/>
          <bgColor rgb="FF15ED51"/>
        </patternFill>
      </fill>
      <border>
        <left/>
        <right/>
        <top/>
        <bottom/>
      </border>
    </dxf>
    <dxf>
      <font>
        <b/>
        <color rgb="FFFFFFFF"/>
      </font>
      <fill>
        <patternFill patternType="solid">
          <fgColor rgb="FFFF9900"/>
          <bgColor rgb="FFFF9900"/>
        </patternFill>
      </fill>
      <border>
        <left/>
        <right/>
        <top/>
        <bottom/>
      </border>
    </dxf>
    <dxf>
      <font>
        <b/>
        <color rgb="FFFFFFFF"/>
      </font>
      <fill>
        <patternFill patternType="solid">
          <fgColor rgb="FFFF0000"/>
          <bgColor rgb="FFFF0000"/>
        </patternFill>
      </fill>
      <border>
        <left/>
        <right/>
        <top/>
        <bottom/>
      </border>
    </dxf>
    <dxf>
      <font>
        <b/>
        <color rgb="FF980000"/>
      </font>
      <fill>
        <patternFill patternType="solid">
          <fgColor rgb="FFF4C7C3"/>
          <bgColor rgb="FFF4C7C3"/>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tiff"/></Relationships>
</file>

<file path=xl/drawings/_rels/drawing11.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tiff"/></Relationships>
</file>

<file path=xl/drawings/_rels/drawing12.xml.rels><?xml version="1.0" encoding="UTF-8" standalone="yes"?>
<Relationships xmlns="http://schemas.openxmlformats.org/package/2006/relationships"><Relationship Id="rId1" Type="http://schemas.openxmlformats.org/officeDocument/2006/relationships/image" Target="../media/image9.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6.emf"/></Relationships>
</file>

<file path=xl/drawings/_rels/drawing2.xml.rels><?xml version="1.0" encoding="UTF-8" standalone="yes"?>
<Relationships xmlns="http://schemas.openxmlformats.org/package/2006/relationships"><Relationship Id="rId3" Type="http://schemas.openxmlformats.org/officeDocument/2006/relationships/hyperlink" Target="http://www.booglassen.com/wp-content/uploads/2015/04/Lasposities-PA-tm-PE3-e1428264020223.jpg" TargetMode="External"/><Relationship Id="rId7" Type="http://schemas.openxmlformats.org/officeDocument/2006/relationships/image" Target="../media/image6.jpg"/><Relationship Id="rId2" Type="http://schemas.openxmlformats.org/officeDocument/2006/relationships/image" Target="../media/image3.jpg"/><Relationship Id="rId1" Type="http://schemas.openxmlformats.org/officeDocument/2006/relationships/image" Target="../media/image2.tiff"/><Relationship Id="rId6" Type="http://schemas.openxmlformats.org/officeDocument/2006/relationships/image" Target="../media/image5.jpeg"/><Relationship Id="rId5" Type="http://schemas.openxmlformats.org/officeDocument/2006/relationships/hyperlink" Target="http://www.booglassen.com/wp-content/uploads/2015/04/Lasposities-PF-en-PG.jpg" TargetMode="External"/><Relationship Id="rId4" Type="http://schemas.openxmlformats.org/officeDocument/2006/relationships/image" Target="../media/image4.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7.emf"/></Relationships>
</file>

<file path=xl/drawings/_rels/drawing21.xml.rels><?xml version="1.0" encoding="UTF-8" standalone="yes"?>
<Relationships xmlns="http://schemas.openxmlformats.org/package/2006/relationships"><Relationship Id="rId1" Type="http://schemas.openxmlformats.org/officeDocument/2006/relationships/image" Target="../media/image18.emf"/></Relationships>
</file>

<file path=xl/drawings/_rels/drawing22.xml.rels><?xml version="1.0" encoding="UTF-8" standalone="yes"?>
<Relationships xmlns="http://schemas.openxmlformats.org/package/2006/relationships"><Relationship Id="rId1" Type="http://schemas.openxmlformats.org/officeDocument/2006/relationships/image" Target="../media/image19.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0.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1.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2.emf"/></Relationships>
</file>

<file path=xl/drawings/_rels/drawing26.xml.rels><?xml version="1.0" encoding="UTF-8" standalone="yes"?>
<Relationships xmlns="http://schemas.openxmlformats.org/package/2006/relationships"><Relationship Id="rId1" Type="http://schemas.openxmlformats.org/officeDocument/2006/relationships/image" Target="../media/image23.emf"/></Relationships>
</file>

<file path=xl/drawings/_rels/drawing27.xml.rels><?xml version="1.0" encoding="UTF-8" standalone="yes"?>
<Relationships xmlns="http://schemas.openxmlformats.org/package/2006/relationships"><Relationship Id="rId1" Type="http://schemas.openxmlformats.org/officeDocument/2006/relationships/image" Target="../media/image24.emf"/></Relationships>
</file>

<file path=xl/drawings/_rels/drawing28.xml.rels><?xml version="1.0" encoding="UTF-8" standalone="yes"?>
<Relationships xmlns="http://schemas.openxmlformats.org/package/2006/relationships"><Relationship Id="rId1" Type="http://schemas.openxmlformats.org/officeDocument/2006/relationships/image" Target="../media/image25.emf"/></Relationships>
</file>

<file path=xl/drawings/_rels/drawing29.xml.rels><?xml version="1.0" encoding="UTF-8" standalone="yes"?>
<Relationships xmlns="http://schemas.openxmlformats.org/package/2006/relationships"><Relationship Id="rId1" Type="http://schemas.openxmlformats.org/officeDocument/2006/relationships/image" Target="../media/image26.emf"/></Relationships>
</file>

<file path=xl/drawings/_rels/drawing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g"/></Relationships>
</file>

<file path=xl/drawings/_rels/drawing30.xml.rels><?xml version="1.0" encoding="UTF-8" standalone="yes"?>
<Relationships xmlns="http://schemas.openxmlformats.org/package/2006/relationships"><Relationship Id="rId1" Type="http://schemas.openxmlformats.org/officeDocument/2006/relationships/image" Target="../media/image27.emf"/></Relationships>
</file>

<file path=xl/drawings/_rels/drawing31.xml.rels><?xml version="1.0" encoding="UTF-8" standalone="yes"?>
<Relationships xmlns="http://schemas.openxmlformats.org/package/2006/relationships"><Relationship Id="rId1" Type="http://schemas.openxmlformats.org/officeDocument/2006/relationships/image" Target="../media/image28.emf"/></Relationships>
</file>

<file path=xl/drawings/_rels/drawing32.xml.rels><?xml version="1.0" encoding="UTF-8" standalone="yes"?>
<Relationships xmlns="http://schemas.openxmlformats.org/package/2006/relationships"><Relationship Id="rId1" Type="http://schemas.openxmlformats.org/officeDocument/2006/relationships/image" Target="../media/image29.emf"/></Relationships>
</file>

<file path=xl/drawings/_rels/drawing33.xml.rels><?xml version="1.0" encoding="UTF-8" standalone="yes"?>
<Relationships xmlns="http://schemas.openxmlformats.org/package/2006/relationships"><Relationship Id="rId1" Type="http://schemas.openxmlformats.org/officeDocument/2006/relationships/image" Target="../media/image30.emf"/></Relationships>
</file>

<file path=xl/drawings/_rels/drawing34.xml.rels><?xml version="1.0" encoding="UTF-8" standalone="yes"?>
<Relationships xmlns="http://schemas.openxmlformats.org/package/2006/relationships"><Relationship Id="rId1" Type="http://schemas.openxmlformats.org/officeDocument/2006/relationships/image" Target="../media/image31.emf"/></Relationships>
</file>

<file path=xl/drawings/_rels/drawing35.xml.rels><?xml version="1.0" encoding="UTF-8" standalone="yes"?>
<Relationships xmlns="http://schemas.openxmlformats.org/package/2006/relationships"><Relationship Id="rId1" Type="http://schemas.openxmlformats.org/officeDocument/2006/relationships/image" Target="../media/image32.emf"/></Relationships>
</file>

<file path=xl/drawings/_rels/drawing36.xml.rels><?xml version="1.0" encoding="UTF-8" standalone="yes"?>
<Relationships xmlns="http://schemas.openxmlformats.org/package/2006/relationships"><Relationship Id="rId1" Type="http://schemas.openxmlformats.org/officeDocument/2006/relationships/image" Target="../media/image33.emf"/></Relationships>
</file>

<file path=xl/drawings/_rels/drawing37.xml.rels><?xml version="1.0" encoding="UTF-8" standalone="yes"?>
<Relationships xmlns="http://schemas.openxmlformats.org/package/2006/relationships"><Relationship Id="rId1" Type="http://schemas.openxmlformats.org/officeDocument/2006/relationships/image" Target="../media/image34.emf"/></Relationships>
</file>

<file path=xl/drawings/_rels/drawing38.xml.rels><?xml version="1.0" encoding="UTF-8" standalone="yes"?>
<Relationships xmlns="http://schemas.openxmlformats.org/package/2006/relationships"><Relationship Id="rId1" Type="http://schemas.openxmlformats.org/officeDocument/2006/relationships/image" Target="../media/image35.emf"/></Relationships>
</file>

<file path=xl/drawings/_rels/drawing39.xml.rels><?xml version="1.0" encoding="UTF-8" standalone="yes"?>
<Relationships xmlns="http://schemas.openxmlformats.org/package/2006/relationships"><Relationship Id="rId1" Type="http://schemas.openxmlformats.org/officeDocument/2006/relationships/image" Target="../media/image36.emf"/></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g"/></Relationships>
</file>

<file path=xl/drawings/_rels/drawing40.xml.rels><?xml version="1.0" encoding="UTF-8" standalone="yes"?>
<Relationships xmlns="http://schemas.openxmlformats.org/package/2006/relationships"><Relationship Id="rId1" Type="http://schemas.openxmlformats.org/officeDocument/2006/relationships/image" Target="../media/image37.emf"/></Relationships>
</file>

<file path=xl/drawings/_rels/drawing41.xml.rels><?xml version="1.0" encoding="UTF-8" standalone="yes"?>
<Relationships xmlns="http://schemas.openxmlformats.org/package/2006/relationships"><Relationship Id="rId1" Type="http://schemas.openxmlformats.org/officeDocument/2006/relationships/image" Target="../media/image38.emf"/></Relationships>
</file>

<file path=xl/drawings/_rels/drawing42.xml.rels><?xml version="1.0" encoding="UTF-8" standalone="yes"?>
<Relationships xmlns="http://schemas.openxmlformats.org/package/2006/relationships"><Relationship Id="rId1" Type="http://schemas.openxmlformats.org/officeDocument/2006/relationships/image" Target="../media/image39.emf"/></Relationships>
</file>

<file path=xl/drawings/_rels/drawing43.xml.rels><?xml version="1.0" encoding="UTF-8" standalone="yes"?>
<Relationships xmlns="http://schemas.openxmlformats.org/package/2006/relationships"><Relationship Id="rId1" Type="http://schemas.openxmlformats.org/officeDocument/2006/relationships/image" Target="../media/image40.emf"/></Relationships>
</file>

<file path=xl/drawings/_rels/drawing44.xml.rels><?xml version="1.0" encoding="UTF-8" standalone="yes"?>
<Relationships xmlns="http://schemas.openxmlformats.org/package/2006/relationships"><Relationship Id="rId1" Type="http://schemas.openxmlformats.org/officeDocument/2006/relationships/image" Target="../media/image41.emf"/></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g"/></Relationships>
</file>

<file path=xl/drawings/_rels/drawing7.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tiff"/></Relationships>
</file>

<file path=xl/drawings/_rels/drawing8.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tiff"/></Relationships>
</file>

<file path=xl/drawings/_rels/drawing9.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264137</xdr:colOff>
      <xdr:row>49</xdr:row>
      <xdr:rowOff>95250</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0" y="0"/>
          <a:ext cx="12456137" cy="80295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74294</xdr:colOff>
      <xdr:row>0</xdr:row>
      <xdr:rowOff>0</xdr:rowOff>
    </xdr:from>
    <xdr:to>
      <xdr:col>0</xdr:col>
      <xdr:colOff>1939235</xdr:colOff>
      <xdr:row>4</xdr:row>
      <xdr:rowOff>1904</xdr:rowOff>
    </xdr:to>
    <xdr:pic>
      <xdr:nvPicPr>
        <xdr:cNvPr id="4" name="Picture 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4" y="0"/>
          <a:ext cx="1864941" cy="1074419"/>
        </a:xfrm>
        <a:prstGeom prst="rect">
          <a:avLst/>
        </a:prstGeom>
      </xdr:spPr>
    </xdr:pic>
    <xdr:clientData/>
  </xdr:twoCellAnchor>
  <xdr:twoCellAnchor editAs="oneCell">
    <xdr:from>
      <xdr:col>0</xdr:col>
      <xdr:colOff>2369820</xdr:colOff>
      <xdr:row>2</xdr:row>
      <xdr:rowOff>220980</xdr:rowOff>
    </xdr:from>
    <xdr:to>
      <xdr:col>0</xdr:col>
      <xdr:colOff>3255645</xdr:colOff>
      <xdr:row>4</xdr:row>
      <xdr:rowOff>152400</xdr:rowOff>
    </xdr:to>
    <xdr:pic>
      <xdr:nvPicPr>
        <xdr:cNvPr id="5" name="Picture 6">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9820" y="459105"/>
          <a:ext cx="885825" cy="60769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74294</xdr:colOff>
      <xdr:row>0</xdr:row>
      <xdr:rowOff>0</xdr:rowOff>
    </xdr:from>
    <xdr:to>
      <xdr:col>0</xdr:col>
      <xdr:colOff>1939235</xdr:colOff>
      <xdr:row>4</xdr:row>
      <xdr:rowOff>1904</xdr:rowOff>
    </xdr:to>
    <xdr:pic>
      <xdr:nvPicPr>
        <xdr:cNvPr id="4" name="Picture 4">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4" y="0"/>
          <a:ext cx="1864941" cy="1074419"/>
        </a:xfrm>
        <a:prstGeom prst="rect">
          <a:avLst/>
        </a:prstGeom>
      </xdr:spPr>
    </xdr:pic>
    <xdr:clientData/>
  </xdr:twoCellAnchor>
  <xdr:twoCellAnchor editAs="oneCell">
    <xdr:from>
      <xdr:col>0</xdr:col>
      <xdr:colOff>2369820</xdr:colOff>
      <xdr:row>2</xdr:row>
      <xdr:rowOff>220980</xdr:rowOff>
    </xdr:from>
    <xdr:to>
      <xdr:col>0</xdr:col>
      <xdr:colOff>3255645</xdr:colOff>
      <xdr:row>4</xdr:row>
      <xdr:rowOff>152400</xdr:rowOff>
    </xdr:to>
    <xdr:pic>
      <xdr:nvPicPr>
        <xdr:cNvPr id="5" name="Picture 6">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9820" y="459105"/>
          <a:ext cx="885825" cy="6076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85725</xdr:colOff>
      <xdr:row>8</xdr:row>
      <xdr:rowOff>85725</xdr:rowOff>
    </xdr:to>
    <xdr:pic>
      <xdr:nvPicPr>
        <xdr:cNvPr id="5" name="Afbeelding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6772275"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85725</xdr:colOff>
      <xdr:row>10</xdr:row>
      <xdr:rowOff>85725</xdr:rowOff>
    </xdr:to>
    <xdr:pic>
      <xdr:nvPicPr>
        <xdr:cNvPr id="3" name="Afbeelding 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85775"/>
          <a:ext cx="6772275"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85725</xdr:colOff>
      <xdr:row>9</xdr:row>
      <xdr:rowOff>85725</xdr:rowOff>
    </xdr:to>
    <xdr:pic>
      <xdr:nvPicPr>
        <xdr:cNvPr id="5" name="Afbeelding 4">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6772275"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3" name="Afbeelding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4" name="Afbeelding 3">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3" name="Afbeelding 2">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4" name="Afbeelding 3">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3" name="Afbeelding 2">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1864941</xdr:colOff>
      <xdr:row>3</xdr:row>
      <xdr:rowOff>17144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864941" cy="988694"/>
        </a:xfrm>
        <a:prstGeom prst="rect">
          <a:avLst/>
        </a:prstGeom>
      </xdr:spPr>
    </xdr:pic>
    <xdr:clientData/>
  </xdr:twoCellAnchor>
  <xdr:twoCellAnchor editAs="oneCell">
    <xdr:from>
      <xdr:col>0</xdr:col>
      <xdr:colOff>2369820</xdr:colOff>
      <xdr:row>1</xdr:row>
      <xdr:rowOff>220980</xdr:rowOff>
    </xdr:from>
    <xdr:to>
      <xdr:col>0</xdr:col>
      <xdr:colOff>3255645</xdr:colOff>
      <xdr:row>2</xdr:row>
      <xdr:rowOff>295275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9820" y="510540"/>
          <a:ext cx="885825" cy="295275"/>
        </a:xfrm>
        <a:prstGeom prst="rect">
          <a:avLst/>
        </a:prstGeom>
      </xdr:spPr>
    </xdr:pic>
    <xdr:clientData/>
  </xdr:twoCellAnchor>
  <xdr:twoCellAnchor editAs="oneCell">
    <xdr:from>
      <xdr:col>0</xdr:col>
      <xdr:colOff>0</xdr:colOff>
      <xdr:row>6</xdr:row>
      <xdr:rowOff>0</xdr:rowOff>
    </xdr:from>
    <xdr:to>
      <xdr:col>0</xdr:col>
      <xdr:colOff>3133725</xdr:colOff>
      <xdr:row>38</xdr:row>
      <xdr:rowOff>9525</xdr:rowOff>
    </xdr:to>
    <xdr:pic>
      <xdr:nvPicPr>
        <xdr:cNvPr id="8" name="Afbeelding 7" descr="Lasposities PA tm PE">
          <a:hlinkClick xmlns:r="http://schemas.openxmlformats.org/officeDocument/2006/relationships" r:id="rId3"/>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257425"/>
          <a:ext cx="3133725" cy="523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5715000</xdr:colOff>
      <xdr:row>64</xdr:row>
      <xdr:rowOff>57150</xdr:rowOff>
    </xdr:to>
    <xdr:pic>
      <xdr:nvPicPr>
        <xdr:cNvPr id="9" name="Afbeelding 8" descr="Lasposities PF en PG">
          <a:hlinkClick xmlns:r="http://schemas.openxmlformats.org/officeDocument/2006/relationships" r:id="rId5"/>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7362825"/>
          <a:ext cx="5715000" cy="382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76</xdr:row>
      <xdr:rowOff>57149</xdr:rowOff>
    </xdr:from>
    <xdr:to>
      <xdr:col>0</xdr:col>
      <xdr:colOff>6610351</xdr:colOff>
      <xdr:row>136</xdr:row>
      <xdr:rowOff>142874</xdr:rowOff>
    </xdr:to>
    <xdr:pic>
      <xdr:nvPicPr>
        <xdr:cNvPr id="50" name="Afbeelding 49">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 y="13173074"/>
          <a:ext cx="6610350" cy="98393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7</xdr:col>
      <xdr:colOff>247650</xdr:colOff>
      <xdr:row>9</xdr:row>
      <xdr:rowOff>85725</xdr:rowOff>
    </xdr:to>
    <xdr:pic>
      <xdr:nvPicPr>
        <xdr:cNvPr id="4" name="Afbeelding 3">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3" name="Afbeelding 2">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4" name="Afbeelding 3">
          <a:extLst>
            <a:ext uri="{FF2B5EF4-FFF2-40B4-BE49-F238E27FC236}">
              <a16:creationId xmlns:a16="http://schemas.microsoft.com/office/drawing/2014/main" id="{00000000-0008-0000-1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4" name="Afbeelding 3">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85725</xdr:colOff>
      <xdr:row>9</xdr:row>
      <xdr:rowOff>85725</xdr:rowOff>
    </xdr:to>
    <xdr:pic>
      <xdr:nvPicPr>
        <xdr:cNvPr id="4" name="Afbeelding 3">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6772275"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85725</xdr:colOff>
      <xdr:row>9</xdr:row>
      <xdr:rowOff>85725</xdr:rowOff>
    </xdr:to>
    <xdr:pic>
      <xdr:nvPicPr>
        <xdr:cNvPr id="4" name="Afbeelding 3">
          <a:extLst>
            <a:ext uri="{FF2B5EF4-FFF2-40B4-BE49-F238E27FC236}">
              <a16:creationId xmlns:a16="http://schemas.microsoft.com/office/drawing/2014/main" id="{00000000-0008-0000-1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6772275"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4" name="Afbeelding 3">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4" name="Afbeelding 3">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85725</xdr:colOff>
      <xdr:row>9</xdr:row>
      <xdr:rowOff>85725</xdr:rowOff>
    </xdr:to>
    <xdr:pic>
      <xdr:nvPicPr>
        <xdr:cNvPr id="4" name="Afbeelding 3">
          <a:extLst>
            <a:ext uri="{FF2B5EF4-FFF2-40B4-BE49-F238E27FC236}">
              <a16:creationId xmlns:a16="http://schemas.microsoft.com/office/drawing/2014/main" id="{00000000-0008-0000-1C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6772275"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85725</xdr:colOff>
      <xdr:row>9</xdr:row>
      <xdr:rowOff>85725</xdr:rowOff>
    </xdr:to>
    <xdr:pic>
      <xdr:nvPicPr>
        <xdr:cNvPr id="4" name="Afbeelding 3">
          <a:extLst>
            <a:ext uri="{FF2B5EF4-FFF2-40B4-BE49-F238E27FC236}">
              <a16:creationId xmlns:a16="http://schemas.microsoft.com/office/drawing/2014/main" id="{00000000-0008-0000-1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6772275"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38100</xdr:rowOff>
    </xdr:from>
    <xdr:to>
      <xdr:col>0</xdr:col>
      <xdr:colOff>1866900</xdr:colOff>
      <xdr:row>3</xdr:row>
      <xdr:rowOff>200025</xdr:rowOff>
    </xdr:to>
    <xdr:pic>
      <xdr:nvPicPr>
        <xdr:cNvPr id="2" name="image2.jpg" title="Afbeeldi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8575" y="38100"/>
          <a:ext cx="1838325" cy="809625"/>
        </a:xfrm>
        <a:prstGeom prst="rect">
          <a:avLst/>
        </a:prstGeom>
        <a:noFill/>
      </xdr:spPr>
    </xdr:pic>
    <xdr:clientData fLocksWithSheet="0"/>
  </xdr:twoCellAnchor>
  <xdr:twoCellAnchor editAs="oneCell">
    <xdr:from>
      <xdr:col>2</xdr:col>
      <xdr:colOff>2095500</xdr:colOff>
      <xdr:row>0</xdr:row>
      <xdr:rowOff>57150</xdr:rowOff>
    </xdr:from>
    <xdr:to>
      <xdr:col>2</xdr:col>
      <xdr:colOff>3667125</xdr:colOff>
      <xdr:row>3</xdr:row>
      <xdr:rowOff>226445</xdr:rowOff>
    </xdr:to>
    <xdr:pic>
      <xdr:nvPicPr>
        <xdr:cNvPr id="4" name="Afbeelding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3600" y="57150"/>
          <a:ext cx="1571625" cy="81699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4" name="Afbeelding 3">
          <a:extLst>
            <a:ext uri="{FF2B5EF4-FFF2-40B4-BE49-F238E27FC236}">
              <a16:creationId xmlns:a16="http://schemas.microsoft.com/office/drawing/2014/main" id="{00000000-0008-0000-1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4" name="Afbeelding 3">
          <a:extLst>
            <a:ext uri="{FF2B5EF4-FFF2-40B4-BE49-F238E27FC236}">
              <a16:creationId xmlns:a16="http://schemas.microsoft.com/office/drawing/2014/main" id="{00000000-0008-0000-1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4" name="Afbeelding 3">
          <a:extLst>
            <a:ext uri="{FF2B5EF4-FFF2-40B4-BE49-F238E27FC236}">
              <a16:creationId xmlns:a16="http://schemas.microsoft.com/office/drawing/2014/main" id="{00000000-0008-0000-2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4" name="Afbeelding 3">
          <a:extLst>
            <a:ext uri="{FF2B5EF4-FFF2-40B4-BE49-F238E27FC236}">
              <a16:creationId xmlns:a16="http://schemas.microsoft.com/office/drawing/2014/main" id="{00000000-0008-0000-2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4" name="Afbeelding 3">
          <a:extLst>
            <a:ext uri="{FF2B5EF4-FFF2-40B4-BE49-F238E27FC236}">
              <a16:creationId xmlns:a16="http://schemas.microsoft.com/office/drawing/2014/main" id="{00000000-0008-0000-2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4" name="Afbeelding 3">
          <a:extLst>
            <a:ext uri="{FF2B5EF4-FFF2-40B4-BE49-F238E27FC236}">
              <a16:creationId xmlns:a16="http://schemas.microsoft.com/office/drawing/2014/main" id="{00000000-0008-0000-2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4" name="Afbeelding 3">
          <a:extLst>
            <a:ext uri="{FF2B5EF4-FFF2-40B4-BE49-F238E27FC236}">
              <a16:creationId xmlns:a16="http://schemas.microsoft.com/office/drawing/2014/main" id="{00000000-0008-0000-2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3" name="Afbeelding 2">
          <a:extLst>
            <a:ext uri="{FF2B5EF4-FFF2-40B4-BE49-F238E27FC236}">
              <a16:creationId xmlns:a16="http://schemas.microsoft.com/office/drawing/2014/main" id="{00000000-0008-0000-2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3" name="Afbeelding 2">
          <a:extLst>
            <a:ext uri="{FF2B5EF4-FFF2-40B4-BE49-F238E27FC236}">
              <a16:creationId xmlns:a16="http://schemas.microsoft.com/office/drawing/2014/main" id="{00000000-0008-0000-2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85725</xdr:colOff>
      <xdr:row>9</xdr:row>
      <xdr:rowOff>85725</xdr:rowOff>
    </xdr:to>
    <xdr:pic>
      <xdr:nvPicPr>
        <xdr:cNvPr id="4" name="Afbeelding 3">
          <a:extLst>
            <a:ext uri="{FF2B5EF4-FFF2-40B4-BE49-F238E27FC236}">
              <a16:creationId xmlns:a16="http://schemas.microsoft.com/office/drawing/2014/main" id="{00000000-0008-0000-2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6772275"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38100</xdr:rowOff>
    </xdr:from>
    <xdr:to>
      <xdr:col>0</xdr:col>
      <xdr:colOff>1971675</xdr:colOff>
      <xdr:row>3</xdr:row>
      <xdr:rowOff>285750</xdr:rowOff>
    </xdr:to>
    <xdr:pic>
      <xdr:nvPicPr>
        <xdr:cNvPr id="2" name="image2.jpg" title="Afbeeldi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28575" y="38100"/>
          <a:ext cx="1943100" cy="895350"/>
        </a:xfrm>
        <a:prstGeom prst="rect">
          <a:avLst/>
        </a:prstGeom>
        <a:noFill/>
      </xdr:spPr>
    </xdr:pic>
    <xdr:clientData fLocksWithSheet="0"/>
  </xdr:twoCellAnchor>
  <xdr:twoCellAnchor editAs="oneCell">
    <xdr:from>
      <xdr:col>2</xdr:col>
      <xdr:colOff>2000250</xdr:colOff>
      <xdr:row>0</xdr:row>
      <xdr:rowOff>66675</xdr:rowOff>
    </xdr:from>
    <xdr:to>
      <xdr:col>2</xdr:col>
      <xdr:colOff>3571875</xdr:colOff>
      <xdr:row>3</xdr:row>
      <xdr:rowOff>235970</xdr:rowOff>
    </xdr:to>
    <xdr:pic>
      <xdr:nvPicPr>
        <xdr:cNvPr id="4" name="Afbeelding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58350" y="66675"/>
          <a:ext cx="1571625" cy="816995"/>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4" name="Afbeelding 3">
          <a:extLst>
            <a:ext uri="{FF2B5EF4-FFF2-40B4-BE49-F238E27FC236}">
              <a16:creationId xmlns:a16="http://schemas.microsoft.com/office/drawing/2014/main" id="{00000000-0008-0000-2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4" name="Afbeelding 3">
          <a:extLst>
            <a:ext uri="{FF2B5EF4-FFF2-40B4-BE49-F238E27FC236}">
              <a16:creationId xmlns:a16="http://schemas.microsoft.com/office/drawing/2014/main" id="{00000000-0008-0000-2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4" name="Afbeelding 3">
          <a:extLst>
            <a:ext uri="{FF2B5EF4-FFF2-40B4-BE49-F238E27FC236}">
              <a16:creationId xmlns:a16="http://schemas.microsoft.com/office/drawing/2014/main" id="{00000000-0008-0000-2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4" name="Afbeelding 3">
          <a:extLst>
            <a:ext uri="{FF2B5EF4-FFF2-40B4-BE49-F238E27FC236}">
              <a16:creationId xmlns:a16="http://schemas.microsoft.com/office/drawing/2014/main" id="{00000000-0008-0000-2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419100</xdr:colOff>
      <xdr:row>9</xdr:row>
      <xdr:rowOff>85725</xdr:rowOff>
    </xdr:to>
    <xdr:pic>
      <xdr:nvPicPr>
        <xdr:cNvPr id="4" name="Afbeelding 3">
          <a:extLst>
            <a:ext uri="{FF2B5EF4-FFF2-40B4-BE49-F238E27FC236}">
              <a16:creationId xmlns:a16="http://schemas.microsoft.com/office/drawing/2014/main" id="{00000000-0008-0000-2C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886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38099</xdr:rowOff>
    </xdr:from>
    <xdr:to>
      <xdr:col>0</xdr:col>
      <xdr:colOff>2009775</xdr:colOff>
      <xdr:row>3</xdr:row>
      <xdr:rowOff>295274</xdr:rowOff>
    </xdr:to>
    <xdr:pic>
      <xdr:nvPicPr>
        <xdr:cNvPr id="2" name="image2.jpg" title="Afbeeldi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28575" y="38099"/>
          <a:ext cx="1981200" cy="904875"/>
        </a:xfrm>
        <a:prstGeom prst="rect">
          <a:avLst/>
        </a:prstGeom>
        <a:noFill/>
      </xdr:spPr>
    </xdr:pic>
    <xdr:clientData fLocksWithSheet="0"/>
  </xdr:twoCellAnchor>
  <xdr:twoCellAnchor editAs="oneCell">
    <xdr:from>
      <xdr:col>2</xdr:col>
      <xdr:colOff>2114550</xdr:colOff>
      <xdr:row>0</xdr:row>
      <xdr:rowOff>66675</xdr:rowOff>
    </xdr:from>
    <xdr:to>
      <xdr:col>2</xdr:col>
      <xdr:colOff>3686175</xdr:colOff>
      <xdr:row>3</xdr:row>
      <xdr:rowOff>235970</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72650" y="66675"/>
          <a:ext cx="1571625" cy="8169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85726</xdr:rowOff>
    </xdr:from>
    <xdr:to>
      <xdr:col>0</xdr:col>
      <xdr:colOff>2286000</xdr:colOff>
      <xdr:row>4</xdr:row>
      <xdr:rowOff>95251</xdr:rowOff>
    </xdr:to>
    <xdr:pic>
      <xdr:nvPicPr>
        <xdr:cNvPr id="2" name="image4.jpg" title="Afbeeldi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85725" y="85726"/>
          <a:ext cx="2200275" cy="914400"/>
        </a:xfrm>
        <a:prstGeom prst="rect">
          <a:avLst/>
        </a:prstGeom>
        <a:noFill/>
      </xdr:spPr>
    </xdr:pic>
    <xdr:clientData fLocksWithSheet="0"/>
  </xdr:twoCellAnchor>
  <xdr:twoCellAnchor editAs="oneCell">
    <xdr:from>
      <xdr:col>5</xdr:col>
      <xdr:colOff>114300</xdr:colOff>
      <xdr:row>0</xdr:row>
      <xdr:rowOff>104775</xdr:rowOff>
    </xdr:from>
    <xdr:to>
      <xdr:col>6</xdr:col>
      <xdr:colOff>428625</xdr:colOff>
      <xdr:row>4</xdr:row>
      <xdr:rowOff>16895</xdr:rowOff>
    </xdr:to>
    <xdr:pic>
      <xdr:nvPicPr>
        <xdr:cNvPr id="4" name="Afbeelding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10725" y="104775"/>
          <a:ext cx="1571625" cy="8169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74294</xdr:colOff>
      <xdr:row>0</xdr:row>
      <xdr:rowOff>0</xdr:rowOff>
    </xdr:from>
    <xdr:to>
      <xdr:col>0</xdr:col>
      <xdr:colOff>1939235</xdr:colOff>
      <xdr:row>4</xdr:row>
      <xdr:rowOff>1904</xdr:rowOff>
    </xdr:to>
    <xdr:pic>
      <xdr:nvPicPr>
        <xdr:cNvPr id="8" name="Picture 4">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4" y="0"/>
          <a:ext cx="1864941" cy="988694"/>
        </a:xfrm>
        <a:prstGeom prst="rect">
          <a:avLst/>
        </a:prstGeom>
      </xdr:spPr>
    </xdr:pic>
    <xdr:clientData/>
  </xdr:twoCellAnchor>
  <xdr:twoCellAnchor editAs="oneCell">
    <xdr:from>
      <xdr:col>0</xdr:col>
      <xdr:colOff>2369820</xdr:colOff>
      <xdr:row>2</xdr:row>
      <xdr:rowOff>220980</xdr:rowOff>
    </xdr:from>
    <xdr:to>
      <xdr:col>0</xdr:col>
      <xdr:colOff>3255645</xdr:colOff>
      <xdr:row>4</xdr:row>
      <xdr:rowOff>152400</xdr:rowOff>
    </xdr:to>
    <xdr:pic>
      <xdr:nvPicPr>
        <xdr:cNvPr id="9" name="Picture 6">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9820" y="478155"/>
          <a:ext cx="885825" cy="2933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74294</xdr:colOff>
      <xdr:row>0</xdr:row>
      <xdr:rowOff>0</xdr:rowOff>
    </xdr:from>
    <xdr:to>
      <xdr:col>0</xdr:col>
      <xdr:colOff>1939235</xdr:colOff>
      <xdr:row>4</xdr:row>
      <xdr:rowOff>1904</xdr:rowOff>
    </xdr:to>
    <xdr:pic>
      <xdr:nvPicPr>
        <xdr:cNvPr id="6" name="Picture 4">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4" y="0"/>
          <a:ext cx="1864941" cy="1074419"/>
        </a:xfrm>
        <a:prstGeom prst="rect">
          <a:avLst/>
        </a:prstGeom>
      </xdr:spPr>
    </xdr:pic>
    <xdr:clientData/>
  </xdr:twoCellAnchor>
  <xdr:twoCellAnchor editAs="oneCell">
    <xdr:from>
      <xdr:col>0</xdr:col>
      <xdr:colOff>2369820</xdr:colOff>
      <xdr:row>2</xdr:row>
      <xdr:rowOff>220980</xdr:rowOff>
    </xdr:from>
    <xdr:to>
      <xdr:col>0</xdr:col>
      <xdr:colOff>3255645</xdr:colOff>
      <xdr:row>4</xdr:row>
      <xdr:rowOff>152400</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9820" y="459105"/>
          <a:ext cx="885825" cy="60769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74294</xdr:colOff>
      <xdr:row>0</xdr:row>
      <xdr:rowOff>0</xdr:rowOff>
    </xdr:from>
    <xdr:to>
      <xdr:col>0</xdr:col>
      <xdr:colOff>1939235</xdr:colOff>
      <xdr:row>4</xdr:row>
      <xdr:rowOff>1904</xdr:rowOff>
    </xdr:to>
    <xdr:pic>
      <xdr:nvPicPr>
        <xdr:cNvPr id="4" name="Picture 4">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4" y="0"/>
          <a:ext cx="1864941" cy="1074419"/>
        </a:xfrm>
        <a:prstGeom prst="rect">
          <a:avLst/>
        </a:prstGeom>
      </xdr:spPr>
    </xdr:pic>
    <xdr:clientData/>
  </xdr:twoCellAnchor>
  <xdr:twoCellAnchor editAs="oneCell">
    <xdr:from>
      <xdr:col>0</xdr:col>
      <xdr:colOff>2369820</xdr:colOff>
      <xdr:row>2</xdr:row>
      <xdr:rowOff>220980</xdr:rowOff>
    </xdr:from>
    <xdr:to>
      <xdr:col>0</xdr:col>
      <xdr:colOff>3255645</xdr:colOff>
      <xdr:row>4</xdr:row>
      <xdr:rowOff>152400</xdr:rowOff>
    </xdr:to>
    <xdr:pic>
      <xdr:nvPicPr>
        <xdr:cNvPr id="5" name="Picture 6">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9820" y="459105"/>
          <a:ext cx="885825" cy="60769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19" workbookViewId="0"/>
  </sheetViews>
  <sheetFormatPr defaultRowHeight="1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52"/>
  <sheetViews>
    <sheetView workbookViewId="0">
      <pane ySplit="4" topLeftCell="A23" activePane="bottomLeft" state="frozen"/>
      <selection pane="bottomLeft" activeCell="C24" sqref="C24"/>
    </sheetView>
  </sheetViews>
  <sheetFormatPr defaultRowHeight="12.5"/>
  <cols>
    <col min="1" max="1" width="110.6328125" customWidth="1"/>
    <col min="2" max="5" width="22.6328125" customWidth="1"/>
    <col min="7" max="7" width="100.6328125" customWidth="1"/>
  </cols>
  <sheetData>
    <row r="1" spans="1:13" ht="23.25" customHeight="1">
      <c r="A1" s="80"/>
      <c r="B1" s="182" t="s">
        <v>141</v>
      </c>
      <c r="C1" s="182"/>
      <c r="D1" s="182"/>
      <c r="E1" s="182"/>
      <c r="F1" s="88"/>
      <c r="G1" s="88"/>
      <c r="H1" s="88"/>
      <c r="I1" s="88"/>
      <c r="J1" s="88"/>
      <c r="K1" s="87"/>
      <c r="L1" s="75"/>
      <c r="M1" s="75"/>
    </row>
    <row r="2" spans="1:13" s="75" customFormat="1" ht="22.5">
      <c r="A2" s="80"/>
      <c r="B2" s="182" t="s">
        <v>216</v>
      </c>
      <c r="C2" s="182"/>
      <c r="D2" s="182"/>
      <c r="E2" s="182"/>
      <c r="F2" s="180" t="s">
        <v>219</v>
      </c>
      <c r="G2" s="180"/>
      <c r="H2" s="180"/>
      <c r="I2" s="180"/>
      <c r="J2" s="181" t="s">
        <v>220</v>
      </c>
      <c r="K2" s="181"/>
      <c r="L2" s="181"/>
      <c r="M2" s="181"/>
    </row>
    <row r="3" spans="1:13" ht="13">
      <c r="A3" s="178"/>
      <c r="B3" s="183" t="s">
        <v>139</v>
      </c>
      <c r="C3" s="183"/>
      <c r="D3" s="183" t="s">
        <v>140</v>
      </c>
      <c r="E3" s="183"/>
      <c r="F3" s="75"/>
      <c r="G3" s="75"/>
      <c r="H3" s="75"/>
      <c r="I3" s="75"/>
      <c r="J3" s="75"/>
      <c r="K3" s="75"/>
      <c r="L3" s="75"/>
      <c r="M3" s="75"/>
    </row>
    <row r="4" spans="1:13" ht="24">
      <c r="A4" s="179"/>
      <c r="B4" s="79" t="s">
        <v>270</v>
      </c>
      <c r="C4" s="79" t="s">
        <v>271</v>
      </c>
      <c r="D4" s="79" t="s">
        <v>270</v>
      </c>
      <c r="E4" s="79" t="s">
        <v>271</v>
      </c>
      <c r="F4" s="75"/>
      <c r="G4" s="75"/>
      <c r="H4" s="75"/>
      <c r="I4" s="75"/>
      <c r="J4" s="75"/>
      <c r="K4" s="75"/>
      <c r="L4" s="75"/>
      <c r="M4" s="75"/>
    </row>
    <row r="5" spans="1:13" ht="15.5">
      <c r="A5" s="59" t="s">
        <v>245</v>
      </c>
    </row>
    <row r="6" spans="1:13" ht="16" thickBot="1">
      <c r="A6" s="102" t="s">
        <v>293</v>
      </c>
      <c r="B6" s="152" t="s">
        <v>272</v>
      </c>
      <c r="C6" s="153" t="s">
        <v>294</v>
      </c>
    </row>
    <row r="7" spans="1:13" ht="16" thickBot="1">
      <c r="A7" s="103" t="s">
        <v>281</v>
      </c>
      <c r="B7" s="152" t="s">
        <v>273</v>
      </c>
      <c r="C7" s="153" t="s">
        <v>277</v>
      </c>
    </row>
    <row r="8" spans="1:13" ht="13" thickBot="1">
      <c r="A8" s="105" t="s">
        <v>132</v>
      </c>
    </row>
    <row r="9" spans="1:13" ht="13" thickBot="1">
      <c r="A9" s="146" t="s">
        <v>246</v>
      </c>
    </row>
    <row r="10" spans="1:13">
      <c r="A10" s="146" t="s">
        <v>247</v>
      </c>
    </row>
    <row r="11" spans="1:13">
      <c r="A11" s="106" t="s">
        <v>134</v>
      </c>
    </row>
    <row r="12" spans="1:13">
      <c r="A12" s="106" t="s">
        <v>138</v>
      </c>
    </row>
    <row r="13" spans="1:13" ht="25">
      <c r="A13" s="107" t="s">
        <v>135</v>
      </c>
    </row>
    <row r="14" spans="1:13">
      <c r="A14" s="106" t="s">
        <v>136</v>
      </c>
    </row>
    <row r="15" spans="1:13" ht="16" thickBot="1">
      <c r="A15" s="102" t="s">
        <v>286</v>
      </c>
      <c r="B15" s="152" t="s">
        <v>272</v>
      </c>
      <c r="C15" s="153" t="s">
        <v>294</v>
      </c>
    </row>
    <row r="16" spans="1:13" ht="16" thickBot="1">
      <c r="A16" s="103" t="s">
        <v>281</v>
      </c>
      <c r="B16" s="152" t="s">
        <v>273</v>
      </c>
      <c r="C16" s="153" t="s">
        <v>276</v>
      </c>
    </row>
    <row r="17" spans="1:3">
      <c r="A17" s="105" t="s">
        <v>132</v>
      </c>
    </row>
    <row r="18" spans="1:3" ht="13" thickBot="1">
      <c r="A18" s="127" t="s">
        <v>248</v>
      </c>
    </row>
    <row r="19" spans="1:3">
      <c r="A19" s="146" t="s">
        <v>249</v>
      </c>
    </row>
    <row r="20" spans="1:3">
      <c r="A20" s="106" t="s">
        <v>134</v>
      </c>
    </row>
    <row r="21" spans="1:3">
      <c r="A21" s="106" t="s">
        <v>138</v>
      </c>
    </row>
    <row r="22" spans="1:3" ht="25">
      <c r="A22" s="107" t="s">
        <v>135</v>
      </c>
    </row>
    <row r="23" spans="1:3">
      <c r="A23" s="106" t="s">
        <v>136</v>
      </c>
    </row>
    <row r="24" spans="1:3" s="75" customFormat="1" ht="16" thickBot="1">
      <c r="A24" s="102" t="s">
        <v>282</v>
      </c>
      <c r="B24" s="152" t="s">
        <v>272</v>
      </c>
      <c r="C24" s="153" t="s">
        <v>294</v>
      </c>
    </row>
    <row r="25" spans="1:3" s="75" customFormat="1" ht="16" thickBot="1">
      <c r="A25" s="103" t="s">
        <v>283</v>
      </c>
      <c r="B25" s="152" t="s">
        <v>273</v>
      </c>
      <c r="C25" s="153" t="s">
        <v>285</v>
      </c>
    </row>
    <row r="26" spans="1:3" s="75" customFormat="1" ht="13" thickBot="1">
      <c r="A26" s="105" t="s">
        <v>132</v>
      </c>
    </row>
    <row r="27" spans="1:3" s="75" customFormat="1" ht="13" thickBot="1">
      <c r="A27" s="146" t="s">
        <v>246</v>
      </c>
    </row>
    <row r="28" spans="1:3" s="75" customFormat="1">
      <c r="A28" s="146" t="s">
        <v>284</v>
      </c>
    </row>
    <row r="29" spans="1:3" s="75" customFormat="1">
      <c r="A29" s="106" t="s">
        <v>134</v>
      </c>
    </row>
    <row r="30" spans="1:3" s="75" customFormat="1">
      <c r="A30" s="106" t="s">
        <v>138</v>
      </c>
    </row>
    <row r="31" spans="1:3" s="75" customFormat="1" ht="25">
      <c r="A31" s="107" t="s">
        <v>135</v>
      </c>
    </row>
    <row r="32" spans="1:3" s="75" customFormat="1">
      <c r="A32" s="106" t="s">
        <v>136</v>
      </c>
    </row>
    <row r="33" spans="1:1" s="75" customFormat="1" ht="16" thickBot="1">
      <c r="A33" s="102" t="s">
        <v>214</v>
      </c>
    </row>
    <row r="34" spans="1:1" s="75" customFormat="1">
      <c r="A34" s="127" t="s">
        <v>250</v>
      </c>
    </row>
    <row r="35" spans="1:1" s="75" customFormat="1">
      <c r="A35" s="127" t="s">
        <v>199</v>
      </c>
    </row>
    <row r="36" spans="1:1" s="75" customFormat="1" ht="16" thickBot="1">
      <c r="A36" s="102" t="s">
        <v>215</v>
      </c>
    </row>
    <row r="37" spans="1:1" s="75" customFormat="1">
      <c r="A37" s="127" t="s">
        <v>289</v>
      </c>
    </row>
    <row r="38" spans="1:1" s="75" customFormat="1">
      <c r="A38" s="127" t="s">
        <v>201</v>
      </c>
    </row>
    <row r="39" spans="1:1">
      <c r="A39" s="127" t="s">
        <v>202</v>
      </c>
    </row>
    <row r="40" spans="1:1" s="75" customFormat="1" ht="16" thickBot="1">
      <c r="A40" s="102" t="s">
        <v>183</v>
      </c>
    </row>
    <row r="41" spans="1:1">
      <c r="A41" s="106" t="s">
        <v>184</v>
      </c>
    </row>
    <row r="42" spans="1:1">
      <c r="A42" s="127" t="s">
        <v>203</v>
      </c>
    </row>
    <row r="43" spans="1:1">
      <c r="A43" s="127" t="s">
        <v>251</v>
      </c>
    </row>
    <row r="44" spans="1:1">
      <c r="A44" s="127" t="s">
        <v>252</v>
      </c>
    </row>
    <row r="45" spans="1:1">
      <c r="A45" s="127" t="s">
        <v>224</v>
      </c>
    </row>
    <row r="46" spans="1:1">
      <c r="A46" s="127" t="s">
        <v>205</v>
      </c>
    </row>
    <row r="47" spans="1:1">
      <c r="A47" s="127" t="s">
        <v>209</v>
      </c>
    </row>
    <row r="48" spans="1:1">
      <c r="A48" s="127" t="s">
        <v>253</v>
      </c>
    </row>
    <row r="49" spans="1:1">
      <c r="A49" s="127" t="s">
        <v>207</v>
      </c>
    </row>
    <row r="50" spans="1:1">
      <c r="A50" s="127" t="s">
        <v>210</v>
      </c>
    </row>
    <row r="51" spans="1:1">
      <c r="A51" s="127" t="s">
        <v>223</v>
      </c>
    </row>
    <row r="52" spans="1:1">
      <c r="A52" s="127" t="s">
        <v>213</v>
      </c>
    </row>
  </sheetData>
  <mergeCells count="7">
    <mergeCell ref="F2:I2"/>
    <mergeCell ref="J2:M2"/>
    <mergeCell ref="B1:E1"/>
    <mergeCell ref="A3:A4"/>
    <mergeCell ref="B3:C3"/>
    <mergeCell ref="D3:E3"/>
    <mergeCell ref="B2:E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53"/>
  <sheetViews>
    <sheetView workbookViewId="0">
      <pane ySplit="4" topLeftCell="A5" activePane="bottomLeft" state="frozen"/>
      <selection pane="bottomLeft" activeCell="C23" sqref="C23"/>
    </sheetView>
  </sheetViews>
  <sheetFormatPr defaultRowHeight="12.5"/>
  <cols>
    <col min="1" max="1" width="100.6328125" customWidth="1"/>
    <col min="2" max="5" width="22.6328125" customWidth="1"/>
  </cols>
  <sheetData>
    <row r="1" spans="1:13" ht="23.25" customHeight="1">
      <c r="A1" s="80"/>
      <c r="B1" s="182" t="s">
        <v>141</v>
      </c>
      <c r="C1" s="182"/>
      <c r="D1" s="182"/>
      <c r="E1" s="182"/>
      <c r="F1" s="88"/>
      <c r="G1" s="88"/>
      <c r="H1" s="88"/>
      <c r="I1" s="88"/>
      <c r="J1" s="88"/>
      <c r="K1" s="87"/>
      <c r="L1" s="75"/>
      <c r="M1" s="75"/>
    </row>
    <row r="2" spans="1:13" s="75" customFormat="1" ht="22.5">
      <c r="A2" s="80"/>
      <c r="B2" s="182" t="s">
        <v>216</v>
      </c>
      <c r="C2" s="182"/>
      <c r="D2" s="182"/>
      <c r="E2" s="182"/>
      <c r="F2" s="180" t="s">
        <v>219</v>
      </c>
      <c r="G2" s="180"/>
      <c r="H2" s="180"/>
      <c r="I2" s="180"/>
      <c r="J2" s="181" t="s">
        <v>220</v>
      </c>
      <c r="K2" s="181"/>
      <c r="L2" s="181"/>
      <c r="M2" s="181"/>
    </row>
    <row r="3" spans="1:13" ht="13">
      <c r="A3" s="178"/>
      <c r="B3" s="183" t="s">
        <v>139</v>
      </c>
      <c r="C3" s="183"/>
      <c r="D3" s="183" t="s">
        <v>140</v>
      </c>
      <c r="E3" s="183"/>
      <c r="F3" s="75"/>
      <c r="G3" s="75"/>
      <c r="H3" s="75"/>
      <c r="I3" s="75"/>
      <c r="J3" s="75"/>
      <c r="K3" s="75"/>
      <c r="L3" s="75"/>
      <c r="M3" s="75"/>
    </row>
    <row r="4" spans="1:13" ht="24">
      <c r="A4" s="179"/>
      <c r="B4" s="79" t="s">
        <v>270</v>
      </c>
      <c r="C4" s="79" t="s">
        <v>271</v>
      </c>
      <c r="D4" s="79" t="s">
        <v>270</v>
      </c>
      <c r="E4" s="79" t="s">
        <v>271</v>
      </c>
      <c r="F4" s="75"/>
      <c r="G4" s="75"/>
      <c r="H4" s="75"/>
      <c r="I4" s="75"/>
      <c r="J4" s="75"/>
      <c r="K4" s="75"/>
      <c r="L4" s="75"/>
      <c r="M4" s="75"/>
    </row>
    <row r="5" spans="1:13" ht="15.5">
      <c r="A5" s="59" t="s">
        <v>194</v>
      </c>
      <c r="B5" s="75"/>
    </row>
    <row r="6" spans="1:13" s="75" customFormat="1">
      <c r="A6" s="127" t="s">
        <v>278</v>
      </c>
    </row>
    <row r="7" spans="1:13" s="75" customFormat="1" ht="16" thickBot="1">
      <c r="A7" s="102" t="s">
        <v>293</v>
      </c>
      <c r="B7" s="152" t="s">
        <v>272</v>
      </c>
      <c r="C7" s="153" t="s">
        <v>294</v>
      </c>
    </row>
    <row r="8" spans="1:13" s="75" customFormat="1" ht="16" thickBot="1">
      <c r="A8" s="103" t="s">
        <v>280</v>
      </c>
      <c r="B8" s="152" t="s">
        <v>273</v>
      </c>
      <c r="C8" s="153" t="s">
        <v>279</v>
      </c>
    </row>
    <row r="9" spans="1:13" s="75" customFormat="1">
      <c r="A9" s="105" t="s">
        <v>132</v>
      </c>
      <c r="B9"/>
      <c r="C9"/>
    </row>
    <row r="10" spans="1:13" s="75" customFormat="1">
      <c r="A10" s="106" t="s">
        <v>133</v>
      </c>
      <c r="B10"/>
      <c r="C10"/>
    </row>
    <row r="11" spans="1:13" s="75" customFormat="1">
      <c r="A11" s="106" t="s">
        <v>138</v>
      </c>
      <c r="B11"/>
      <c r="C11"/>
    </row>
    <row r="12" spans="1:13" s="75" customFormat="1" ht="25">
      <c r="A12" s="126" t="s">
        <v>196</v>
      </c>
      <c r="B12"/>
      <c r="C12"/>
    </row>
    <row r="13" spans="1:13" s="75" customFormat="1" ht="25">
      <c r="A13" s="126" t="s">
        <v>195</v>
      </c>
      <c r="B13"/>
      <c r="C13"/>
    </row>
    <row r="14" spans="1:13" s="75" customFormat="1">
      <c r="A14" s="106" t="s">
        <v>136</v>
      </c>
      <c r="B14"/>
      <c r="C14"/>
    </row>
    <row r="15" spans="1:13" s="75" customFormat="1" ht="16" thickBot="1">
      <c r="A15" s="102" t="s">
        <v>286</v>
      </c>
      <c r="B15" s="152" t="s">
        <v>272</v>
      </c>
      <c r="C15" s="153" t="s">
        <v>294</v>
      </c>
    </row>
    <row r="16" spans="1:13" ht="16" thickBot="1">
      <c r="A16" s="103" t="s">
        <v>280</v>
      </c>
      <c r="B16" s="152" t="s">
        <v>273</v>
      </c>
      <c r="C16" s="153" t="s">
        <v>274</v>
      </c>
    </row>
    <row r="17" spans="1:3">
      <c r="A17" s="105" t="s">
        <v>132</v>
      </c>
    </row>
    <row r="18" spans="1:3">
      <c r="A18" s="106" t="s">
        <v>133</v>
      </c>
    </row>
    <row r="19" spans="1:3">
      <c r="A19" s="106" t="s">
        <v>138</v>
      </c>
    </row>
    <row r="20" spans="1:3" ht="25">
      <c r="A20" s="126" t="s">
        <v>196</v>
      </c>
    </row>
    <row r="21" spans="1:3" ht="25">
      <c r="A21" s="126" t="s">
        <v>195</v>
      </c>
    </row>
    <row r="22" spans="1:3">
      <c r="A22" s="106" t="s">
        <v>136</v>
      </c>
    </row>
    <row r="23" spans="1:3" s="75" customFormat="1" ht="16" thickBot="1">
      <c r="A23" s="102" t="s">
        <v>286</v>
      </c>
      <c r="B23" s="152" t="s">
        <v>272</v>
      </c>
      <c r="C23" s="153" t="s">
        <v>294</v>
      </c>
    </row>
    <row r="24" spans="1:3" s="75" customFormat="1" ht="16" thickBot="1">
      <c r="A24" s="103" t="s">
        <v>290</v>
      </c>
      <c r="B24" s="152" t="s">
        <v>273</v>
      </c>
      <c r="C24" s="153" t="s">
        <v>291</v>
      </c>
    </row>
    <row r="25" spans="1:3" s="75" customFormat="1">
      <c r="A25" s="105" t="s">
        <v>132</v>
      </c>
    </row>
    <row r="26" spans="1:3" s="75" customFormat="1">
      <c r="A26" s="106" t="s">
        <v>133</v>
      </c>
    </row>
    <row r="27" spans="1:3" s="75" customFormat="1">
      <c r="A27" s="106" t="s">
        <v>138</v>
      </c>
    </row>
    <row r="28" spans="1:3" s="75" customFormat="1" ht="25">
      <c r="A28" s="126" t="s">
        <v>196</v>
      </c>
    </row>
    <row r="29" spans="1:3" s="75" customFormat="1" ht="25">
      <c r="A29" s="126" t="s">
        <v>195</v>
      </c>
    </row>
    <row r="30" spans="1:3" s="75" customFormat="1">
      <c r="A30" s="106" t="s">
        <v>136</v>
      </c>
    </row>
    <row r="31" spans="1:3" ht="16" thickBot="1">
      <c r="A31" s="102" t="s">
        <v>197</v>
      </c>
      <c r="B31" s="75"/>
      <c r="C31" s="75"/>
    </row>
    <row r="32" spans="1:3">
      <c r="A32" s="127" t="s">
        <v>198</v>
      </c>
      <c r="B32" s="75"/>
      <c r="C32" s="75"/>
    </row>
    <row r="33" spans="1:3">
      <c r="A33" s="127" t="s">
        <v>199</v>
      </c>
      <c r="B33" s="75"/>
      <c r="C33" s="75"/>
    </row>
    <row r="34" spans="1:3" ht="16" thickBot="1">
      <c r="A34" s="102" t="s">
        <v>200</v>
      </c>
      <c r="B34" s="75"/>
      <c r="C34" s="75"/>
    </row>
    <row r="35" spans="1:3">
      <c r="A35" s="127" t="s">
        <v>289</v>
      </c>
      <c r="B35" s="75"/>
      <c r="C35" s="75"/>
    </row>
    <row r="36" spans="1:3">
      <c r="A36" s="127" t="s">
        <v>201</v>
      </c>
      <c r="B36" s="75"/>
      <c r="C36" s="75"/>
    </row>
    <row r="37" spans="1:3">
      <c r="A37" s="127" t="s">
        <v>202</v>
      </c>
      <c r="B37" s="75"/>
      <c r="C37" s="75"/>
    </row>
    <row r="38" spans="1:3" ht="16" thickBot="1">
      <c r="A38" s="102" t="s">
        <v>183</v>
      </c>
    </row>
    <row r="39" spans="1:3">
      <c r="A39" s="106" t="s">
        <v>184</v>
      </c>
    </row>
    <row r="40" spans="1:3" s="75" customFormat="1">
      <c r="A40" s="127" t="s">
        <v>203</v>
      </c>
      <c r="B40"/>
      <c r="C40"/>
    </row>
    <row r="41" spans="1:3" s="75" customFormat="1">
      <c r="A41" s="127" t="s">
        <v>204</v>
      </c>
    </row>
    <row r="42" spans="1:3" s="75" customFormat="1">
      <c r="A42" s="127" t="s">
        <v>211</v>
      </c>
    </row>
    <row r="43" spans="1:3" s="75" customFormat="1">
      <c r="A43" s="127" t="s">
        <v>224</v>
      </c>
      <c r="B43"/>
      <c r="C43"/>
    </row>
    <row r="44" spans="1:3" s="75" customFormat="1">
      <c r="A44" s="127" t="s">
        <v>205</v>
      </c>
    </row>
    <row r="45" spans="1:3" s="75" customFormat="1">
      <c r="A45" s="127" t="s">
        <v>206</v>
      </c>
      <c r="B45"/>
      <c r="C45"/>
    </row>
    <row r="46" spans="1:3" s="75" customFormat="1">
      <c r="A46" s="127" t="s">
        <v>207</v>
      </c>
      <c r="B46"/>
      <c r="C46"/>
    </row>
    <row r="47" spans="1:3">
      <c r="A47" s="127" t="s">
        <v>208</v>
      </c>
    </row>
    <row r="48" spans="1:3">
      <c r="A48" s="127" t="s">
        <v>210</v>
      </c>
    </row>
    <row r="49" spans="1:3">
      <c r="A49" s="127" t="s">
        <v>209</v>
      </c>
    </row>
    <row r="50" spans="1:3" s="75" customFormat="1">
      <c r="A50" s="127" t="s">
        <v>212</v>
      </c>
      <c r="B50"/>
      <c r="C50"/>
    </row>
    <row r="51" spans="1:3" s="75" customFormat="1">
      <c r="A51" s="127" t="s">
        <v>213</v>
      </c>
      <c r="B51"/>
      <c r="C51"/>
    </row>
    <row r="53" spans="1:3" s="75" customFormat="1">
      <c r="A53"/>
      <c r="B53"/>
      <c r="C53"/>
    </row>
  </sheetData>
  <mergeCells count="7">
    <mergeCell ref="F2:I2"/>
    <mergeCell ref="J2:M2"/>
    <mergeCell ref="B1:E1"/>
    <mergeCell ref="A3:A4"/>
    <mergeCell ref="B3:C3"/>
    <mergeCell ref="D3:E3"/>
    <mergeCell ref="B2:E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3"/>
  <sheetViews>
    <sheetView tabSelected="1" topLeftCell="E1" workbookViewId="0">
      <selection activeCell="H1" sqref="H1"/>
    </sheetView>
  </sheetViews>
  <sheetFormatPr defaultRowHeight="12.5"/>
  <cols>
    <col min="1" max="1" width="40.6328125" customWidth="1"/>
    <col min="2" max="3" width="14.6328125" style="75" customWidth="1"/>
    <col min="4" max="4" width="14.6328125" customWidth="1"/>
    <col min="5" max="5" width="40.6328125" customWidth="1"/>
    <col min="6" max="6" width="14.6328125" customWidth="1"/>
    <col min="7" max="8" width="14.6328125" style="75" customWidth="1"/>
    <col min="9" max="9" width="40.6328125" customWidth="1"/>
    <col min="10" max="12" width="14.6328125" customWidth="1"/>
  </cols>
  <sheetData>
    <row r="1" spans="1:13" ht="27.5">
      <c r="A1" s="154" t="s">
        <v>328</v>
      </c>
      <c r="B1" s="154"/>
      <c r="C1" s="154"/>
      <c r="D1" s="155"/>
      <c r="E1" s="155"/>
      <c r="F1" s="155"/>
      <c r="G1" s="155"/>
      <c r="H1" s="155"/>
      <c r="I1" s="155"/>
      <c r="J1" s="155"/>
      <c r="K1" s="155"/>
      <c r="L1" s="155"/>
      <c r="M1" s="155"/>
    </row>
    <row r="2" spans="1:13" ht="15.5">
      <c r="A2" s="156" t="s">
        <v>329</v>
      </c>
      <c r="B2" s="156"/>
      <c r="C2" s="156"/>
      <c r="D2" s="157"/>
      <c r="E2" s="157"/>
      <c r="F2" s="157"/>
      <c r="G2" s="157"/>
      <c r="H2" s="157"/>
      <c r="I2" s="157"/>
      <c r="J2" s="157"/>
      <c r="K2" s="157"/>
      <c r="L2" s="157"/>
    </row>
    <row r="3" spans="1:13" ht="17.5">
      <c r="B3" s="165" t="s">
        <v>330</v>
      </c>
      <c r="C3" s="165" t="s">
        <v>336</v>
      </c>
      <c r="D3" s="165" t="s">
        <v>342</v>
      </c>
      <c r="F3" s="165" t="s">
        <v>330</v>
      </c>
      <c r="G3" s="165" t="s">
        <v>336</v>
      </c>
      <c r="H3" s="165" t="s">
        <v>342</v>
      </c>
      <c r="I3" s="159"/>
      <c r="J3" s="167" t="s">
        <v>330</v>
      </c>
      <c r="K3" s="167" t="s">
        <v>336</v>
      </c>
      <c r="L3" s="167" t="s">
        <v>337</v>
      </c>
    </row>
    <row r="4" spans="1:13" ht="30" customHeight="1">
      <c r="A4" s="158" t="s">
        <v>295</v>
      </c>
      <c r="B4" s="168">
        <f>COUNTA('1 hoeklas MAG PA'!A14:A150)</f>
        <v>0</v>
      </c>
      <c r="C4" s="168">
        <f>COUNTA('1 hoeklas MAG PA'!B14:B150)</f>
        <v>0</v>
      </c>
      <c r="D4" s="168">
        <f>COUNTA('1 hoeklas MAG PA'!C14:C150)</f>
        <v>0</v>
      </c>
      <c r="E4" s="158" t="s">
        <v>296</v>
      </c>
      <c r="F4" s="169">
        <f>COUNTA('6 Hoeklas TIG PA'!A14:A150)</f>
        <v>0</v>
      </c>
      <c r="G4" s="169">
        <f>COUNTA('6 Hoeklas TIG PA'!B14:B150)</f>
        <v>0</v>
      </c>
      <c r="H4" s="169">
        <f>COUNTA('6 Hoeklas TIG PA'!C14:C150)</f>
        <v>0</v>
      </c>
      <c r="I4" s="159"/>
      <c r="J4" s="169"/>
      <c r="K4" s="169"/>
      <c r="L4" s="169"/>
    </row>
    <row r="5" spans="1:13" ht="30" customHeight="1">
      <c r="A5" s="158" t="s">
        <v>297</v>
      </c>
      <c r="B5" s="168">
        <f>COUNTA('2 Hoeklas MAG PB'!A14:A150)</f>
        <v>0</v>
      </c>
      <c r="C5" s="168">
        <f>COUNTA('2 Hoeklas MAG PB'!B14:B150)</f>
        <v>0</v>
      </c>
      <c r="D5" s="168">
        <f>COUNTA('2 Hoeklas MAG PB'!C14:C150)</f>
        <v>0</v>
      </c>
      <c r="E5" s="158" t="s">
        <v>298</v>
      </c>
      <c r="F5" s="169">
        <f>COUNTA('7 Hoeklas TIG PB'!A14:A150)</f>
        <v>0</v>
      </c>
      <c r="G5" s="169">
        <f>COUNTA('7 Hoeklas TIG PB'!B14:B150)</f>
        <v>0</v>
      </c>
      <c r="H5" s="169">
        <f>COUNTA('7 Hoeklas TIG PB'!C14:C150)</f>
        <v>0</v>
      </c>
      <c r="I5" s="159"/>
      <c r="J5" s="169"/>
      <c r="K5" s="169"/>
      <c r="L5" s="169"/>
    </row>
    <row r="6" spans="1:13" ht="30" customHeight="1">
      <c r="A6" s="158" t="s">
        <v>299</v>
      </c>
      <c r="B6" s="168">
        <f>COUNTA('3 Hoeklas MAG PG'!A14:A150)</f>
        <v>0</v>
      </c>
      <c r="C6" s="168">
        <f>COUNTA('3 Hoeklas MAG PG'!B14:B150)</f>
        <v>0</v>
      </c>
      <c r="D6" s="168">
        <f>COUNTA('3 Hoeklas MAG PG'!C14:C150)</f>
        <v>0</v>
      </c>
      <c r="E6" s="158" t="s">
        <v>300</v>
      </c>
      <c r="F6" s="169">
        <f>COUNTA('8 Hoeklas TIG PG'!A14:A150)</f>
        <v>0</v>
      </c>
      <c r="G6" s="169">
        <f>COUNTA('8 Hoeklas TIG PG'!B14:B150)</f>
        <v>0</v>
      </c>
      <c r="H6" s="169">
        <f>COUNTA('8 Hoeklas TIG PG'!C14:C150)</f>
        <v>0</v>
      </c>
      <c r="I6" s="159"/>
      <c r="J6" s="169"/>
      <c r="K6" s="169"/>
      <c r="L6" s="169"/>
    </row>
    <row r="7" spans="1:13" ht="30" customHeight="1">
      <c r="A7" s="158" t="s">
        <v>301</v>
      </c>
      <c r="B7" s="168">
        <f>COUNTA('4 Hoeklas MAG PF'!A14:A150)</f>
        <v>0</v>
      </c>
      <c r="C7" s="168">
        <f>COUNTA('4 Hoeklas MAG PF'!B14:B150)</f>
        <v>0</v>
      </c>
      <c r="D7" s="168">
        <f>COUNTA('4 Hoeklas MAG PF'!C14:C150)</f>
        <v>0</v>
      </c>
      <c r="E7" s="158" t="s">
        <v>302</v>
      </c>
      <c r="F7" s="169">
        <f>COUNTA('9 Hoeklas TIG PF'!A14:A150)</f>
        <v>0</v>
      </c>
      <c r="G7" s="169">
        <f>COUNTA('9 Hoeklas TIG PF'!B14:B150)</f>
        <v>0</v>
      </c>
      <c r="H7" s="169">
        <f>COUNTA('9 Hoeklas TIG PF'!C14:C150)</f>
        <v>0</v>
      </c>
      <c r="I7" s="159"/>
      <c r="J7" s="169"/>
      <c r="K7" s="169"/>
      <c r="L7" s="169"/>
    </row>
    <row r="8" spans="1:13" ht="30" customHeight="1">
      <c r="A8" s="158" t="s">
        <v>303</v>
      </c>
      <c r="B8" s="168">
        <f>COUNTA('5 Hoeklas MAG PD'!A14:A150)</f>
        <v>0</v>
      </c>
      <c r="C8" s="168">
        <f>COUNTA('5 Hoeklas MAG PD'!B14:B150)</f>
        <v>0</v>
      </c>
      <c r="D8" s="168">
        <f>COUNTA('5 Hoeklas MAG PD'!C14:C150)</f>
        <v>0</v>
      </c>
      <c r="E8" s="158" t="s">
        <v>304</v>
      </c>
      <c r="F8" s="169">
        <f>COUNTA('10 Hoeklas TIG PD'!A14:A150)</f>
        <v>0</v>
      </c>
      <c r="G8" s="169">
        <f>COUNTA('10 Hoeklas TIG PD'!B14:B150)</f>
        <v>0</v>
      </c>
      <c r="H8" s="169">
        <f>COUNTA('10 Hoeklas TIG PD'!C14:C150)</f>
        <v>0</v>
      </c>
      <c r="I8" s="159"/>
      <c r="J8" s="169"/>
      <c r="K8" s="169"/>
      <c r="L8" s="169"/>
    </row>
    <row r="9" spans="1:13" ht="15.5">
      <c r="A9" s="160" t="s">
        <v>331</v>
      </c>
      <c r="B9" s="170"/>
      <c r="C9" s="170"/>
      <c r="D9" s="171"/>
      <c r="E9" s="161"/>
      <c r="F9" s="171"/>
      <c r="G9" s="171"/>
      <c r="H9" s="173"/>
      <c r="I9" s="161"/>
      <c r="J9" s="174"/>
      <c r="K9" s="174"/>
      <c r="L9" s="174"/>
    </row>
    <row r="10" spans="1:13">
      <c r="A10" s="159"/>
      <c r="B10" s="169"/>
      <c r="C10" s="169"/>
      <c r="D10" s="169"/>
      <c r="E10" s="159"/>
      <c r="F10" s="169"/>
      <c r="G10" s="169"/>
      <c r="H10" s="172"/>
      <c r="I10" s="159"/>
      <c r="J10" s="169"/>
      <c r="K10" s="169"/>
      <c r="L10" s="169"/>
    </row>
    <row r="11" spans="1:13" ht="30" customHeight="1">
      <c r="A11" s="158" t="s">
        <v>305</v>
      </c>
      <c r="B11" s="168">
        <f>COUNTA('11 Plaat BMBE PA'!A14:A150)</f>
        <v>0</v>
      </c>
      <c r="C11" s="168">
        <f>COUNTA('11 Plaat BMBE PA'!B14:B150)</f>
        <v>0</v>
      </c>
      <c r="D11" s="168">
        <f>COUNTA('11 Plaat BMBE PA'!C14:C150)</f>
        <v>0</v>
      </c>
      <c r="E11" s="158" t="s">
        <v>306</v>
      </c>
      <c r="F11" s="169">
        <f>COUNTA('16 Plaat MAG PA'!A14:A150)</f>
        <v>0</v>
      </c>
      <c r="G11" s="169">
        <f>COUNTA('16 Plaat MAG PA'!B14:B150)</f>
        <v>0</v>
      </c>
      <c r="H11" s="169">
        <f>COUNTA('16 Plaat MAG PA'!C14:C150)</f>
        <v>0</v>
      </c>
      <c r="I11" s="158" t="s">
        <v>307</v>
      </c>
      <c r="J11" s="169">
        <f>COUNTA('21 Plaat TIG PA'!A14:A150)</f>
        <v>0</v>
      </c>
      <c r="K11" s="169">
        <f>COUNTA('21 Plaat TIG PA'!B14:B150)</f>
        <v>0</v>
      </c>
      <c r="L11" s="169">
        <f>COUNTA('21 Plaat TIG PA'!C14:C150)</f>
        <v>0</v>
      </c>
    </row>
    <row r="12" spans="1:13" ht="30" customHeight="1">
      <c r="A12" s="158" t="s">
        <v>308</v>
      </c>
      <c r="B12" s="168">
        <f>COUNTA('12 Plaat BMBE PG'!A14:A150)</f>
        <v>0</v>
      </c>
      <c r="C12" s="168">
        <f>COUNTA('12 Plaat BMBE PG'!B14:B150)</f>
        <v>0</v>
      </c>
      <c r="D12" s="168">
        <f>COUNTA('12 Plaat BMBE PG'!C14:C150)</f>
        <v>0</v>
      </c>
      <c r="E12" s="158" t="s">
        <v>309</v>
      </c>
      <c r="F12" s="169">
        <f>COUNTA('17 Plaat MAG PG'!A14:A150)</f>
        <v>0</v>
      </c>
      <c r="G12" s="169">
        <f>COUNTA('17 Plaat MAG PG'!B14:B150)</f>
        <v>0</v>
      </c>
      <c r="H12" s="169">
        <f>COUNTA('17 Plaat MAG PG'!C14:C150)</f>
        <v>0</v>
      </c>
      <c r="I12" s="158" t="s">
        <v>310</v>
      </c>
      <c r="J12" s="169">
        <f>COUNTA('22 Plaat TIG PG'!A14:A150)</f>
        <v>0</v>
      </c>
      <c r="K12" s="169">
        <f>COUNTA('22 Plaat TIG PG'!B14:B150)</f>
        <v>0</v>
      </c>
      <c r="L12" s="169">
        <f>COUNTA('22 Plaat TIG PG'!C14:C150)</f>
        <v>0</v>
      </c>
    </row>
    <row r="13" spans="1:13" ht="30" customHeight="1">
      <c r="A13" s="158" t="s">
        <v>311</v>
      </c>
      <c r="B13" s="168">
        <f>COUNTA('13 Plaat BMBE PF'!A14:A150)</f>
        <v>0</v>
      </c>
      <c r="C13" s="168">
        <f>COUNTA('13 Plaat BMBE PF'!B14:B150)</f>
        <v>0</v>
      </c>
      <c r="D13" s="168">
        <f>COUNTA('13 Plaat BMBE PF'!C14:C150)</f>
        <v>0</v>
      </c>
      <c r="E13" s="158" t="s">
        <v>312</v>
      </c>
      <c r="F13" s="169">
        <f>COUNTA('18 Plaat MAG PF'!A14:A150)</f>
        <v>0</v>
      </c>
      <c r="G13" s="169">
        <f>COUNTA('18 Plaat MAG PF'!B14:B150)</f>
        <v>0</v>
      </c>
      <c r="H13" s="169">
        <f>COUNTA('18 Plaat MAG PF'!C14:C150)</f>
        <v>0</v>
      </c>
      <c r="I13" s="158" t="s">
        <v>313</v>
      </c>
      <c r="J13" s="169">
        <f>COUNTA('23 Plaat TIG PF'!A14:A150)</f>
        <v>0</v>
      </c>
      <c r="K13" s="169">
        <f>COUNTA('23 Plaat TIG PF'!B14:B150)</f>
        <v>0</v>
      </c>
      <c r="L13" s="169">
        <f>COUNTA('23 Plaat TIG PF'!C14:C150)</f>
        <v>0</v>
      </c>
    </row>
    <row r="14" spans="1:13" ht="30" customHeight="1">
      <c r="A14" s="158" t="s">
        <v>314</v>
      </c>
      <c r="B14" s="168">
        <f>COUNTA('14 Plaat BMBE PC'!A14:A150)</f>
        <v>0</v>
      </c>
      <c r="C14" s="168">
        <f>COUNTA('14 Plaat BMBE PC'!B14:B150)</f>
        <v>0</v>
      </c>
      <c r="D14" s="168">
        <f>COUNTA('14 Plaat BMBE PC'!C14:C150)</f>
        <v>0</v>
      </c>
      <c r="E14" s="158" t="s">
        <v>315</v>
      </c>
      <c r="F14" s="169">
        <f>COUNTA('19 Plaat MAG PC'!A14:A150)</f>
        <v>0</v>
      </c>
      <c r="G14" s="169">
        <f>COUNTA('19 Plaat MAG PC'!B14:B150)</f>
        <v>0</v>
      </c>
      <c r="H14" s="169">
        <f>COUNTA('19 Plaat MAG PC'!C14:C150)</f>
        <v>0</v>
      </c>
      <c r="I14" s="158" t="s">
        <v>316</v>
      </c>
      <c r="J14" s="169">
        <f>COUNTA('24 Plaat TIG PC'!A14:A150)</f>
        <v>0</v>
      </c>
      <c r="K14" s="169">
        <f>COUNTA('24 Plaat TIG PC'!B14:B150)</f>
        <v>0</v>
      </c>
      <c r="L14" s="169">
        <f>COUNTA('24 Plaat TIG PC'!C14:C150)</f>
        <v>0</v>
      </c>
    </row>
    <row r="15" spans="1:13" ht="30" customHeight="1">
      <c r="A15" s="158" t="s">
        <v>317</v>
      </c>
      <c r="B15" s="168">
        <f>COUNTA('15 Plaat BMBE PE'!A14:A150)</f>
        <v>0</v>
      </c>
      <c r="C15" s="168">
        <f>COUNTA('15 Plaat BMBE PE'!B14:B150)</f>
        <v>0</v>
      </c>
      <c r="D15" s="168">
        <f>COUNTA('15 Plaat BMBE PE'!C14:C150)</f>
        <v>0</v>
      </c>
      <c r="E15" s="158" t="s">
        <v>318</v>
      </c>
      <c r="F15" s="169">
        <f>COUNTA('20 Plaat MAG PE'!A14:A150)</f>
        <v>0</v>
      </c>
      <c r="G15" s="169">
        <f>COUNTA('20 Plaat MAG PE'!B14:B150)</f>
        <v>0</v>
      </c>
      <c r="H15" s="169">
        <f>COUNTA('20 Plaat MAG PE'!C14:C150)</f>
        <v>0</v>
      </c>
      <c r="I15" s="158" t="s">
        <v>319</v>
      </c>
      <c r="J15" s="169">
        <f>COUNTA('25 Plaat TIG PE'!A14:A150)</f>
        <v>0</v>
      </c>
      <c r="K15" s="169">
        <f>COUNTA('25 Plaat TIG PE'!B14:B150)</f>
        <v>0</v>
      </c>
      <c r="L15" s="169">
        <f>COUNTA('25 Plaat TIG PE'!C14:C150)</f>
        <v>0</v>
      </c>
    </row>
    <row r="16" spans="1:13" ht="15.5">
      <c r="A16" s="160" t="s">
        <v>194</v>
      </c>
      <c r="B16" s="170"/>
      <c r="C16" s="170"/>
      <c r="D16" s="171"/>
      <c r="E16" s="161"/>
      <c r="F16" s="171"/>
      <c r="G16" s="171"/>
      <c r="H16" s="173"/>
      <c r="I16" s="161"/>
      <c r="J16" s="174"/>
      <c r="K16" s="174"/>
      <c r="L16" s="174"/>
    </row>
    <row r="17" spans="1:12">
      <c r="A17" s="159"/>
      <c r="B17" s="169"/>
      <c r="C17" s="169"/>
      <c r="D17" s="169"/>
      <c r="E17" s="159"/>
      <c r="F17" s="169"/>
      <c r="G17" s="169"/>
      <c r="H17" s="172"/>
      <c r="I17" s="159"/>
      <c r="J17" s="169"/>
      <c r="K17" s="169"/>
      <c r="L17" s="169"/>
    </row>
    <row r="18" spans="1:12" ht="30" customHeight="1">
      <c r="A18" s="158" t="s">
        <v>320</v>
      </c>
      <c r="B18" s="168">
        <f>COUNTA('26 Buis op plaat MAG PB'!A14:A150)</f>
        <v>0</v>
      </c>
      <c r="C18" s="168">
        <f>COUNTA('26 Buis op plaat MAG PB'!B14:B150)</f>
        <v>0</v>
      </c>
      <c r="D18" s="168">
        <f>COUNTA('26 Buis op plaat MAG PB'!C14:C150)</f>
        <v>0</v>
      </c>
      <c r="E18" s="158" t="s">
        <v>321</v>
      </c>
      <c r="F18" s="169">
        <f>COUNTA('29 Buis op Plaat TIG PB'!A14:A150)</f>
        <v>0</v>
      </c>
      <c r="G18" s="169">
        <f>COUNTA('29 Buis op Plaat TIG PB'!B14:B150)</f>
        <v>0</v>
      </c>
      <c r="H18" s="169">
        <f>COUNTA('29 Buis op Plaat TIG PB'!C14:C150)</f>
        <v>0</v>
      </c>
      <c r="I18" s="159"/>
      <c r="J18" s="169"/>
      <c r="K18" s="169"/>
      <c r="L18" s="169"/>
    </row>
    <row r="19" spans="1:12" ht="30" customHeight="1">
      <c r="A19" s="158" t="s">
        <v>322</v>
      </c>
      <c r="B19" s="168">
        <f>COUNTA('27 Buis op plaat MAG PD'!A14:A150)</f>
        <v>0</v>
      </c>
      <c r="C19" s="168">
        <f>COUNTA('27 Buis op plaat MAG PD'!B14:B150)</f>
        <v>0</v>
      </c>
      <c r="D19" s="168">
        <f>COUNTA('27 Buis op plaat MAG PD'!C14:C150)</f>
        <v>0</v>
      </c>
      <c r="E19" s="158" t="s">
        <v>323</v>
      </c>
      <c r="F19" s="169">
        <f>COUNTA('30 Buis op plaat TIG PD'!A14:A150)</f>
        <v>0</v>
      </c>
      <c r="G19" s="169">
        <f>COUNTA('30 Buis op plaat TIG PD'!B14:B150)</f>
        <v>0</v>
      </c>
      <c r="H19" s="169">
        <f>COUNTA('30 Buis op plaat TIG PD'!C14:C150)</f>
        <v>0</v>
      </c>
      <c r="I19" s="159"/>
      <c r="J19" s="169"/>
      <c r="K19" s="169"/>
      <c r="L19" s="169"/>
    </row>
    <row r="20" spans="1:12" ht="30" customHeight="1">
      <c r="A20" s="158" t="s">
        <v>324</v>
      </c>
      <c r="B20" s="168">
        <f>COUNTA('28 Buis op plaat MAG PH'!A14:A150)</f>
        <v>0</v>
      </c>
      <c r="C20" s="168">
        <f>COUNTA('28 Buis op plaat MAG PH'!B14:B150)</f>
        <v>0</v>
      </c>
      <c r="D20" s="168">
        <f>COUNTA('28 Buis op plaat MAG PH'!C14:C150)</f>
        <v>0</v>
      </c>
      <c r="E20" s="158" t="s">
        <v>325</v>
      </c>
      <c r="F20" s="169">
        <f>COUNTA('31 Buis op plaat TIG PD'!A14:A150)</f>
        <v>0</v>
      </c>
      <c r="G20" s="169">
        <f>COUNTA('31 Buis op plaat TIG PD'!B14:B150)</f>
        <v>0</v>
      </c>
      <c r="H20" s="169">
        <f>COUNTA('31 Buis op plaat TIG PD'!C14:C150)</f>
        <v>0</v>
      </c>
      <c r="I20" s="159"/>
      <c r="J20" s="169"/>
      <c r="K20" s="169"/>
      <c r="L20" s="169"/>
    </row>
    <row r="21" spans="1:12" ht="30" customHeight="1">
      <c r="A21" s="159"/>
      <c r="B21" s="169"/>
      <c r="C21" s="169"/>
      <c r="D21" s="169"/>
      <c r="E21" s="158" t="s">
        <v>326</v>
      </c>
      <c r="F21" s="169">
        <f>COUNTA('32 Pijplas TIG PA'!A14:A150)</f>
        <v>0</v>
      </c>
      <c r="G21" s="169">
        <f>COUNTA('32 Pijplas TIG PA'!B14:B150)</f>
        <v>0</v>
      </c>
      <c r="H21" s="169">
        <f>COUNTA('32 Pijplas TIG PA'!C14:C150)</f>
        <v>0</v>
      </c>
      <c r="I21" s="159"/>
      <c r="J21" s="169"/>
      <c r="K21" s="169"/>
      <c r="L21" s="169"/>
    </row>
    <row r="22" spans="1:12" ht="30" customHeight="1">
      <c r="A22" s="159"/>
      <c r="B22" s="169"/>
      <c r="C22" s="169"/>
      <c r="D22" s="169"/>
      <c r="E22" s="158" t="s">
        <v>327</v>
      </c>
      <c r="F22" s="169">
        <f>COUNTA('33 Pijplas TIG PC'!A14:A150)</f>
        <v>0</v>
      </c>
      <c r="G22" s="169">
        <f>COUNTA('33 Pijplas TIG PC'!B14:B150)</f>
        <v>0</v>
      </c>
      <c r="H22" s="169">
        <f>COUNTA('33 Pijplas TIG PC'!C14:C150)</f>
        <v>0</v>
      </c>
      <c r="I22" s="159"/>
      <c r="J22" s="169"/>
      <c r="K22" s="169"/>
      <c r="L22" s="169"/>
    </row>
    <row r="23" spans="1:12" ht="20.149999999999999" customHeight="1">
      <c r="A23" s="175" t="s">
        <v>338</v>
      </c>
      <c r="B23" s="176">
        <f>SUM(B4:B22)</f>
        <v>0</v>
      </c>
      <c r="C23" s="176">
        <f>SUM(C4:C22)</f>
        <v>0</v>
      </c>
      <c r="D23" s="176">
        <f>SUM(D4:D22)</f>
        <v>0</v>
      </c>
      <c r="E23" s="176"/>
      <c r="F23" s="176">
        <f>SUM(F4:F22)</f>
        <v>0</v>
      </c>
      <c r="G23" s="176">
        <f>SUM(G4:G22)</f>
        <v>0</v>
      </c>
      <c r="H23" s="176">
        <f>SUM(H4:H22)</f>
        <v>0</v>
      </c>
      <c r="I23" s="176"/>
      <c r="J23" s="176">
        <f>SUM(J4:J22)</f>
        <v>0</v>
      </c>
      <c r="K23" s="176">
        <f>SUM(K4:K22)</f>
        <v>0</v>
      </c>
      <c r="L23" s="176">
        <f>SUM(L4:L22)</f>
        <v>0</v>
      </c>
    </row>
  </sheetData>
  <dataConsolidate/>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9:Q153"/>
  <sheetViews>
    <sheetView topLeftCell="A2" workbookViewId="0">
      <selection activeCell="C15" sqref="C15"/>
    </sheetView>
  </sheetViews>
  <sheetFormatPr defaultRowHeight="12.5"/>
  <cols>
    <col min="1" max="1" width="15.6328125" customWidth="1"/>
    <col min="2" max="3" width="20.6328125" customWidth="1"/>
    <col min="5" max="5" width="15.6328125" customWidth="1"/>
  </cols>
  <sheetData>
    <row r="9" spans="1:17" s="75" customFormat="1"/>
    <row r="10" spans="1:17" s="75" customFormat="1"/>
    <row r="12" spans="1:17" ht="17.5">
      <c r="A12" s="162" t="s">
        <v>332</v>
      </c>
      <c r="B12" s="162" t="s">
        <v>333</v>
      </c>
      <c r="C12" s="162" t="s">
        <v>339</v>
      </c>
      <c r="E12" s="162" t="s">
        <v>335</v>
      </c>
    </row>
    <row r="13" spans="1:17" s="75" customFormat="1" ht="17.5">
      <c r="A13" s="162"/>
      <c r="B13" s="162"/>
      <c r="C13" s="162"/>
      <c r="E13" s="164" t="s">
        <v>334</v>
      </c>
      <c r="F13" s="163"/>
      <c r="G13" s="163"/>
      <c r="H13" s="163"/>
      <c r="I13" s="163"/>
      <c r="J13" s="163"/>
      <c r="K13" s="163"/>
      <c r="L13" s="163"/>
      <c r="M13" s="163"/>
      <c r="N13" s="163"/>
      <c r="O13" s="163"/>
      <c r="P13" s="163"/>
      <c r="Q13" s="163"/>
    </row>
    <row r="14" spans="1:17" ht="15.5">
      <c r="A14" s="177"/>
      <c r="B14" s="166"/>
      <c r="C14" s="166"/>
      <c r="E14" s="164" t="s">
        <v>340</v>
      </c>
      <c r="F14" s="164"/>
      <c r="G14" s="164"/>
      <c r="H14" s="164"/>
      <c r="I14" s="164"/>
      <c r="J14" s="164"/>
      <c r="K14" s="163"/>
      <c r="L14" s="163"/>
      <c r="M14" s="163"/>
      <c r="N14" s="163"/>
      <c r="O14" s="163"/>
      <c r="P14" s="163"/>
      <c r="Q14" s="163"/>
    </row>
    <row r="15" spans="1:17" ht="15.5">
      <c r="A15" s="177"/>
      <c r="B15" s="166"/>
      <c r="C15" s="166"/>
      <c r="E15" s="164" t="s">
        <v>341</v>
      </c>
      <c r="F15" s="164"/>
      <c r="G15" s="164"/>
      <c r="H15" s="164"/>
      <c r="I15" s="164"/>
      <c r="J15" s="164"/>
      <c r="K15" s="163"/>
      <c r="L15" s="163"/>
      <c r="M15" s="163"/>
      <c r="N15" s="163"/>
      <c r="O15" s="163"/>
      <c r="P15" s="163"/>
      <c r="Q15" s="163"/>
    </row>
    <row r="16" spans="1:17">
      <c r="A16" s="159"/>
      <c r="B16" s="166"/>
      <c r="C16" s="159"/>
    </row>
    <row r="17" spans="1:3">
      <c r="A17" s="159"/>
      <c r="B17" s="166"/>
      <c r="C17" s="159"/>
    </row>
    <row r="18" spans="1:3">
      <c r="A18" s="159"/>
      <c r="B18" s="159"/>
      <c r="C18" s="159"/>
    </row>
    <row r="19" spans="1:3">
      <c r="A19" s="159"/>
      <c r="B19" s="166"/>
      <c r="C19" s="159"/>
    </row>
    <row r="20" spans="1:3">
      <c r="A20" s="159"/>
      <c r="B20" s="159"/>
      <c r="C20" s="159"/>
    </row>
    <row r="21" spans="1:3">
      <c r="A21" s="159"/>
      <c r="B21" s="166"/>
      <c r="C21" s="159"/>
    </row>
    <row r="22" spans="1:3">
      <c r="A22" s="159"/>
      <c r="B22" s="159"/>
      <c r="C22" s="159"/>
    </row>
    <row r="23" spans="1:3">
      <c r="A23" s="159"/>
      <c r="B23" s="159"/>
      <c r="C23" s="159"/>
    </row>
    <row r="24" spans="1:3">
      <c r="A24" s="159"/>
      <c r="B24" s="159"/>
      <c r="C24" s="159"/>
    </row>
    <row r="25" spans="1:3">
      <c r="A25" s="159"/>
      <c r="B25" s="159"/>
      <c r="C25" s="159"/>
    </row>
    <row r="26" spans="1:3">
      <c r="A26" s="159"/>
      <c r="B26" s="159"/>
      <c r="C26" s="159"/>
    </row>
    <row r="27" spans="1:3">
      <c r="A27" s="159"/>
      <c r="B27" s="159"/>
      <c r="C27" s="159"/>
    </row>
    <row r="28" spans="1:3">
      <c r="A28" s="159"/>
      <c r="B28" s="159"/>
      <c r="C28" s="159"/>
    </row>
    <row r="29" spans="1:3">
      <c r="A29" s="159"/>
      <c r="B29" s="159"/>
      <c r="C29" s="159"/>
    </row>
    <row r="30" spans="1:3">
      <c r="A30" s="159"/>
      <c r="B30" s="159"/>
      <c r="C30" s="159"/>
    </row>
    <row r="31" spans="1:3">
      <c r="A31" s="159"/>
      <c r="B31" s="159"/>
      <c r="C31" s="159"/>
    </row>
    <row r="32" spans="1:3">
      <c r="A32" s="159"/>
      <c r="B32" s="159"/>
      <c r="C32" s="159"/>
    </row>
    <row r="33" spans="1:3">
      <c r="A33" s="159"/>
      <c r="B33" s="159"/>
      <c r="C33" s="159"/>
    </row>
    <row r="34" spans="1:3">
      <c r="A34" s="159"/>
      <c r="B34" s="159"/>
      <c r="C34" s="159"/>
    </row>
    <row r="35" spans="1:3">
      <c r="A35" s="159"/>
      <c r="B35" s="159"/>
      <c r="C35" s="159"/>
    </row>
    <row r="36" spans="1:3">
      <c r="A36" s="159"/>
      <c r="B36" s="159"/>
      <c r="C36" s="159"/>
    </row>
    <row r="37" spans="1:3">
      <c r="A37" s="159"/>
      <c r="B37" s="159"/>
      <c r="C37" s="159"/>
    </row>
    <row r="38" spans="1:3">
      <c r="A38" s="159"/>
      <c r="B38" s="159"/>
      <c r="C38" s="159"/>
    </row>
    <row r="39" spans="1:3">
      <c r="A39" s="159"/>
      <c r="B39" s="159"/>
      <c r="C39" s="159"/>
    </row>
    <row r="40" spans="1:3">
      <c r="A40" s="159"/>
      <c r="B40" s="159"/>
      <c r="C40" s="159"/>
    </row>
    <row r="41" spans="1:3">
      <c r="A41" s="159"/>
      <c r="B41" s="159"/>
      <c r="C41" s="159"/>
    </row>
    <row r="42" spans="1:3">
      <c r="A42" s="159"/>
      <c r="B42" s="159"/>
      <c r="C42" s="159"/>
    </row>
    <row r="43" spans="1:3">
      <c r="A43" s="159"/>
      <c r="B43" s="159"/>
      <c r="C43" s="159"/>
    </row>
    <row r="44" spans="1:3">
      <c r="A44" s="159"/>
      <c r="B44" s="159"/>
      <c r="C44" s="159"/>
    </row>
    <row r="45" spans="1:3">
      <c r="A45" s="159"/>
      <c r="B45" s="159"/>
      <c r="C45" s="159"/>
    </row>
    <row r="46" spans="1:3">
      <c r="A46" s="159"/>
      <c r="B46" s="159"/>
      <c r="C46" s="159"/>
    </row>
    <row r="47" spans="1:3">
      <c r="A47" s="159"/>
      <c r="B47" s="159"/>
      <c r="C47" s="159"/>
    </row>
    <row r="48" spans="1:3">
      <c r="A48" s="159"/>
      <c r="B48" s="159"/>
      <c r="C48" s="159"/>
    </row>
    <row r="49" spans="1:3">
      <c r="A49" s="159"/>
      <c r="B49" s="159"/>
      <c r="C49" s="159"/>
    </row>
    <row r="50" spans="1:3">
      <c r="A50" s="159"/>
      <c r="B50" s="159"/>
      <c r="C50" s="159"/>
    </row>
    <row r="51" spans="1:3">
      <c r="A51" s="159"/>
      <c r="B51" s="159"/>
      <c r="C51" s="159"/>
    </row>
    <row r="52" spans="1:3">
      <c r="A52" s="159"/>
      <c r="B52" s="159"/>
      <c r="C52" s="159"/>
    </row>
    <row r="53" spans="1:3">
      <c r="A53" s="159"/>
      <c r="B53" s="159"/>
      <c r="C53" s="159"/>
    </row>
    <row r="54" spans="1:3">
      <c r="A54" s="159"/>
      <c r="B54" s="159"/>
      <c r="C54" s="159"/>
    </row>
    <row r="55" spans="1:3">
      <c r="A55" s="159"/>
      <c r="B55" s="159"/>
      <c r="C55" s="159"/>
    </row>
    <row r="56" spans="1:3">
      <c r="A56" s="159"/>
      <c r="B56" s="159"/>
      <c r="C56" s="159"/>
    </row>
    <row r="57" spans="1:3">
      <c r="A57" s="159"/>
      <c r="B57" s="159"/>
      <c r="C57" s="159"/>
    </row>
    <row r="58" spans="1:3">
      <c r="A58" s="159"/>
      <c r="B58" s="159"/>
      <c r="C58" s="159"/>
    </row>
    <row r="59" spans="1:3">
      <c r="A59" s="159"/>
      <c r="B59" s="159"/>
      <c r="C59" s="159"/>
    </row>
    <row r="60" spans="1:3">
      <c r="A60" s="159"/>
      <c r="B60" s="159"/>
      <c r="C60" s="159"/>
    </row>
    <row r="61" spans="1:3">
      <c r="A61" s="159"/>
      <c r="B61" s="159"/>
      <c r="C61" s="159"/>
    </row>
    <row r="62" spans="1:3">
      <c r="A62" s="159"/>
      <c r="B62" s="159"/>
      <c r="C62" s="159"/>
    </row>
    <row r="63" spans="1:3">
      <c r="A63" s="159"/>
      <c r="B63" s="159"/>
      <c r="C63" s="159"/>
    </row>
    <row r="64" spans="1:3">
      <c r="A64" s="159"/>
      <c r="B64" s="159"/>
      <c r="C64" s="159"/>
    </row>
    <row r="65" spans="1:3">
      <c r="A65" s="159"/>
      <c r="B65" s="159"/>
      <c r="C65" s="159"/>
    </row>
    <row r="66" spans="1:3">
      <c r="A66" s="159"/>
      <c r="B66" s="159"/>
      <c r="C66" s="159"/>
    </row>
    <row r="67" spans="1:3">
      <c r="A67" s="159"/>
      <c r="B67" s="159"/>
      <c r="C67" s="159"/>
    </row>
    <row r="68" spans="1:3">
      <c r="A68" s="159"/>
      <c r="B68" s="159"/>
      <c r="C68" s="159"/>
    </row>
    <row r="69" spans="1:3">
      <c r="A69" s="159"/>
      <c r="B69" s="159"/>
      <c r="C69" s="159"/>
    </row>
    <row r="70" spans="1:3">
      <c r="A70" s="159"/>
      <c r="B70" s="159"/>
      <c r="C70" s="159"/>
    </row>
    <row r="71" spans="1:3">
      <c r="A71" s="159"/>
      <c r="B71" s="159"/>
      <c r="C71" s="159"/>
    </row>
    <row r="72" spans="1:3">
      <c r="A72" s="159"/>
      <c r="B72" s="159"/>
      <c r="C72" s="159"/>
    </row>
    <row r="73" spans="1:3">
      <c r="A73" s="159"/>
      <c r="B73" s="159"/>
      <c r="C73" s="159"/>
    </row>
    <row r="74" spans="1:3">
      <c r="A74" s="159"/>
      <c r="B74" s="159"/>
      <c r="C74" s="159"/>
    </row>
    <row r="75" spans="1:3">
      <c r="A75" s="159"/>
      <c r="B75" s="159"/>
      <c r="C75" s="159"/>
    </row>
    <row r="76" spans="1:3">
      <c r="A76" s="159"/>
      <c r="B76" s="159"/>
      <c r="C76" s="159"/>
    </row>
    <row r="77" spans="1:3">
      <c r="A77" s="159"/>
      <c r="B77" s="159"/>
      <c r="C77" s="159"/>
    </row>
    <row r="78" spans="1:3">
      <c r="A78" s="159"/>
      <c r="B78" s="159"/>
      <c r="C78" s="159"/>
    </row>
    <row r="79" spans="1:3">
      <c r="A79" s="159"/>
      <c r="B79" s="159"/>
      <c r="C79" s="159"/>
    </row>
    <row r="80" spans="1:3">
      <c r="A80" s="159"/>
      <c r="B80" s="159"/>
      <c r="C80" s="159"/>
    </row>
    <row r="81" spans="1:3">
      <c r="A81" s="159"/>
      <c r="B81" s="159"/>
      <c r="C81" s="159"/>
    </row>
    <row r="82" spans="1:3">
      <c r="A82" s="159"/>
      <c r="B82" s="159"/>
      <c r="C82" s="159"/>
    </row>
    <row r="83" spans="1:3">
      <c r="A83" s="159"/>
      <c r="B83" s="159"/>
      <c r="C83" s="159"/>
    </row>
    <row r="84" spans="1:3">
      <c r="A84" s="159"/>
      <c r="B84" s="159"/>
      <c r="C84" s="159"/>
    </row>
    <row r="85" spans="1:3">
      <c r="A85" s="159"/>
      <c r="B85" s="159"/>
      <c r="C85" s="159"/>
    </row>
    <row r="86" spans="1:3">
      <c r="A86" s="159"/>
      <c r="B86" s="159"/>
      <c r="C86" s="159"/>
    </row>
    <row r="87" spans="1:3">
      <c r="A87" s="159"/>
      <c r="B87" s="159"/>
      <c r="C87" s="159"/>
    </row>
    <row r="88" spans="1:3">
      <c r="A88" s="159"/>
      <c r="B88" s="159"/>
      <c r="C88" s="159"/>
    </row>
    <row r="89" spans="1:3">
      <c r="A89" s="159"/>
      <c r="B89" s="159"/>
      <c r="C89" s="159"/>
    </row>
    <row r="90" spans="1:3">
      <c r="A90" s="159"/>
      <c r="B90" s="159"/>
      <c r="C90" s="159"/>
    </row>
    <row r="91" spans="1:3">
      <c r="A91" s="159"/>
      <c r="B91" s="159"/>
      <c r="C91" s="159"/>
    </row>
    <row r="92" spans="1:3">
      <c r="A92" s="159"/>
      <c r="B92" s="159"/>
      <c r="C92" s="159"/>
    </row>
    <row r="93" spans="1:3">
      <c r="A93" s="159"/>
      <c r="B93" s="159"/>
      <c r="C93" s="159"/>
    </row>
    <row r="94" spans="1:3">
      <c r="A94" s="159"/>
      <c r="B94" s="159"/>
      <c r="C94" s="159"/>
    </row>
    <row r="95" spans="1:3">
      <c r="A95" s="159"/>
      <c r="B95" s="159"/>
      <c r="C95" s="159"/>
    </row>
    <row r="96" spans="1:3">
      <c r="A96" s="159"/>
      <c r="B96" s="159"/>
      <c r="C96" s="159"/>
    </row>
    <row r="97" spans="1:3">
      <c r="A97" s="159"/>
      <c r="B97" s="159"/>
      <c r="C97" s="159"/>
    </row>
    <row r="98" spans="1:3">
      <c r="A98" s="159"/>
      <c r="B98" s="159"/>
      <c r="C98" s="159"/>
    </row>
    <row r="99" spans="1:3">
      <c r="A99" s="159"/>
      <c r="B99" s="159"/>
      <c r="C99" s="159"/>
    </row>
    <row r="100" spans="1:3">
      <c r="A100" s="159"/>
      <c r="B100" s="159"/>
      <c r="C100" s="159"/>
    </row>
    <row r="101" spans="1:3">
      <c r="A101" s="159"/>
      <c r="B101" s="159"/>
      <c r="C101" s="159"/>
    </row>
    <row r="102" spans="1:3">
      <c r="A102" s="159"/>
      <c r="B102" s="159"/>
      <c r="C102" s="159"/>
    </row>
    <row r="103" spans="1:3">
      <c r="A103" s="159"/>
      <c r="B103" s="159"/>
      <c r="C103" s="159"/>
    </row>
    <row r="104" spans="1:3">
      <c r="A104" s="159"/>
      <c r="B104" s="159"/>
      <c r="C104" s="159"/>
    </row>
    <row r="105" spans="1:3">
      <c r="A105" s="159"/>
      <c r="B105" s="159"/>
      <c r="C105" s="159"/>
    </row>
    <row r="106" spans="1:3">
      <c r="A106" s="159"/>
      <c r="B106" s="159"/>
      <c r="C106" s="159"/>
    </row>
    <row r="107" spans="1:3">
      <c r="A107" s="159"/>
      <c r="B107" s="159"/>
      <c r="C107" s="159"/>
    </row>
    <row r="108" spans="1:3">
      <c r="A108" s="159"/>
      <c r="B108" s="159"/>
      <c r="C108" s="159"/>
    </row>
    <row r="109" spans="1:3">
      <c r="A109" s="159"/>
      <c r="B109" s="159"/>
      <c r="C109" s="159"/>
    </row>
    <row r="110" spans="1:3">
      <c r="A110" s="159"/>
      <c r="B110" s="159"/>
      <c r="C110" s="159"/>
    </row>
    <row r="111" spans="1:3">
      <c r="A111" s="159"/>
      <c r="B111" s="159"/>
      <c r="C111" s="159"/>
    </row>
    <row r="112" spans="1:3">
      <c r="A112" s="159"/>
      <c r="B112" s="159"/>
      <c r="C112" s="159"/>
    </row>
    <row r="113" spans="1:3">
      <c r="A113" s="159"/>
      <c r="B113" s="159"/>
      <c r="C113" s="159"/>
    </row>
    <row r="114" spans="1:3">
      <c r="A114" s="159"/>
      <c r="B114" s="159"/>
      <c r="C114" s="159"/>
    </row>
    <row r="115" spans="1:3">
      <c r="A115" s="159"/>
      <c r="B115" s="159"/>
      <c r="C115" s="159"/>
    </row>
    <row r="116" spans="1:3">
      <c r="A116" s="159"/>
      <c r="B116" s="159"/>
      <c r="C116" s="159"/>
    </row>
    <row r="117" spans="1:3">
      <c r="A117" s="159"/>
      <c r="B117" s="159"/>
      <c r="C117" s="159"/>
    </row>
    <row r="118" spans="1:3">
      <c r="A118" s="159"/>
      <c r="B118" s="159"/>
      <c r="C118" s="159"/>
    </row>
    <row r="119" spans="1:3">
      <c r="A119" s="159"/>
      <c r="B119" s="159"/>
      <c r="C119" s="159"/>
    </row>
    <row r="120" spans="1:3">
      <c r="A120" s="159"/>
      <c r="B120" s="159"/>
      <c r="C120" s="159"/>
    </row>
    <row r="121" spans="1:3">
      <c r="A121" s="159"/>
      <c r="B121" s="159"/>
      <c r="C121" s="159"/>
    </row>
    <row r="122" spans="1:3">
      <c r="A122" s="159"/>
      <c r="B122" s="159"/>
      <c r="C122" s="159"/>
    </row>
    <row r="123" spans="1:3">
      <c r="A123" s="159"/>
      <c r="B123" s="159"/>
      <c r="C123" s="159"/>
    </row>
    <row r="124" spans="1:3">
      <c r="A124" s="159"/>
      <c r="B124" s="159"/>
      <c r="C124" s="159"/>
    </row>
    <row r="125" spans="1:3">
      <c r="A125" s="159"/>
      <c r="B125" s="159"/>
      <c r="C125" s="159"/>
    </row>
    <row r="126" spans="1:3">
      <c r="A126" s="159"/>
      <c r="B126" s="159"/>
      <c r="C126" s="159"/>
    </row>
    <row r="127" spans="1:3">
      <c r="A127" s="159"/>
      <c r="B127" s="159"/>
      <c r="C127" s="159"/>
    </row>
    <row r="128" spans="1:3">
      <c r="A128" s="159"/>
      <c r="B128" s="159"/>
      <c r="C128" s="159"/>
    </row>
    <row r="129" spans="1:3">
      <c r="A129" s="159"/>
      <c r="B129" s="159"/>
      <c r="C129" s="159"/>
    </row>
    <row r="130" spans="1:3">
      <c r="A130" s="159"/>
      <c r="B130" s="159"/>
      <c r="C130" s="159"/>
    </row>
    <row r="131" spans="1:3">
      <c r="A131" s="159"/>
      <c r="B131" s="159"/>
      <c r="C131" s="159"/>
    </row>
    <row r="132" spans="1:3">
      <c r="A132" s="159"/>
      <c r="B132" s="159"/>
      <c r="C132" s="159"/>
    </row>
    <row r="133" spans="1:3">
      <c r="A133" s="159"/>
      <c r="B133" s="159"/>
      <c r="C133" s="159"/>
    </row>
    <row r="134" spans="1:3">
      <c r="A134" s="159"/>
      <c r="B134" s="159"/>
      <c r="C134" s="159"/>
    </row>
    <row r="135" spans="1:3">
      <c r="A135" s="159"/>
      <c r="B135" s="159"/>
      <c r="C135" s="159"/>
    </row>
    <row r="136" spans="1:3">
      <c r="A136" s="159"/>
      <c r="B136" s="159"/>
      <c r="C136" s="159"/>
    </row>
    <row r="137" spans="1:3">
      <c r="A137" s="159"/>
      <c r="B137" s="159"/>
      <c r="C137" s="159"/>
    </row>
    <row r="138" spans="1:3">
      <c r="A138" s="159"/>
      <c r="B138" s="159"/>
      <c r="C138" s="159"/>
    </row>
    <row r="139" spans="1:3">
      <c r="A139" s="159"/>
      <c r="B139" s="159"/>
      <c r="C139" s="159"/>
    </row>
    <row r="140" spans="1:3">
      <c r="A140" s="159"/>
      <c r="B140" s="159"/>
      <c r="C140" s="159"/>
    </row>
    <row r="141" spans="1:3">
      <c r="A141" s="159"/>
      <c r="B141" s="159"/>
      <c r="C141" s="159"/>
    </row>
    <row r="142" spans="1:3">
      <c r="A142" s="159"/>
      <c r="B142" s="159"/>
      <c r="C142" s="159"/>
    </row>
    <row r="143" spans="1:3">
      <c r="A143" s="159"/>
      <c r="B143" s="159"/>
      <c r="C143" s="159"/>
    </row>
    <row r="144" spans="1:3">
      <c r="A144" s="159"/>
      <c r="B144" s="159"/>
      <c r="C144" s="159"/>
    </row>
    <row r="145" spans="1:3">
      <c r="A145" s="159"/>
      <c r="B145" s="159"/>
      <c r="C145" s="159"/>
    </row>
    <row r="146" spans="1:3">
      <c r="A146" s="159"/>
      <c r="B146" s="159"/>
      <c r="C146" s="159"/>
    </row>
    <row r="147" spans="1:3">
      <c r="A147" s="159"/>
      <c r="B147" s="159"/>
      <c r="C147" s="159"/>
    </row>
    <row r="148" spans="1:3">
      <c r="A148" s="159"/>
      <c r="B148" s="159"/>
      <c r="C148" s="159"/>
    </row>
    <row r="149" spans="1:3">
      <c r="A149" s="159"/>
      <c r="B149" s="159"/>
      <c r="C149" s="159"/>
    </row>
    <row r="150" spans="1:3">
      <c r="A150" s="159"/>
      <c r="B150" s="159"/>
      <c r="C150" s="159"/>
    </row>
    <row r="151" spans="1:3">
      <c r="A151" s="159"/>
      <c r="B151" s="159"/>
      <c r="C151" s="159"/>
    </row>
    <row r="152" spans="1:3">
      <c r="A152" s="159"/>
      <c r="B152" s="159"/>
      <c r="C152" s="159"/>
    </row>
    <row r="153" spans="1:3">
      <c r="A153" s="159"/>
      <c r="B153" s="159"/>
      <c r="C153" s="159"/>
    </row>
  </sheetData>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2:Q154"/>
  <sheetViews>
    <sheetView topLeftCell="A10" workbookViewId="0">
      <selection activeCell="U35" sqref="U35"/>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2:Q155"/>
  <sheetViews>
    <sheetView workbookViewId="0">
      <selection activeCell="T37" sqref="T37"/>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15"/>
  <sheetViews>
    <sheetView workbookViewId="0">
      <pane ySplit="3" topLeftCell="A82" activePane="bottomLeft" state="frozen"/>
      <selection pane="bottomLeft" activeCell="A153" sqref="A153"/>
    </sheetView>
  </sheetViews>
  <sheetFormatPr defaultColWidth="14.453125" defaultRowHeight="15.75" customHeight="1"/>
  <cols>
    <col min="1" max="1" width="100.6328125" style="57" customWidth="1"/>
    <col min="2" max="5" width="22.6328125" style="57" customWidth="1"/>
  </cols>
  <sheetData>
    <row r="1" spans="1:5" ht="23" customHeight="1">
      <c r="A1" s="80"/>
      <c r="B1" s="77"/>
      <c r="C1" s="77"/>
      <c r="D1" s="77"/>
      <c r="E1" s="77"/>
    </row>
    <row r="2" spans="1:5" ht="15" customHeight="1">
      <c r="A2" s="178"/>
      <c r="B2" s="77"/>
      <c r="C2" s="77"/>
      <c r="D2" s="77"/>
      <c r="E2" s="77"/>
    </row>
    <row r="3" spans="1:5" ht="40.25" customHeight="1">
      <c r="A3" s="179"/>
      <c r="B3" s="77"/>
      <c r="C3" s="77"/>
      <c r="D3" s="77"/>
      <c r="E3" s="77"/>
    </row>
    <row r="4" spans="1:5" ht="13">
      <c r="A4" s="112"/>
      <c r="B4" s="77"/>
      <c r="C4" s="77"/>
      <c r="D4" s="77"/>
      <c r="E4" s="77"/>
    </row>
    <row r="5" spans="1:5" s="54" customFormat="1" ht="14">
      <c r="A5" s="119" t="s">
        <v>193</v>
      </c>
      <c r="B5" s="77"/>
      <c r="C5" s="77"/>
      <c r="D5" s="77"/>
      <c r="E5" s="77"/>
    </row>
    <row r="6" spans="1:5" ht="14">
      <c r="A6" s="120"/>
      <c r="B6" s="77"/>
      <c r="C6" s="77"/>
      <c r="D6" s="77"/>
      <c r="E6" s="77"/>
    </row>
    <row r="7" spans="1:5" ht="14">
      <c r="A7" s="121"/>
      <c r="B7" s="77"/>
      <c r="C7" s="77"/>
      <c r="D7" s="77"/>
      <c r="E7" s="77"/>
    </row>
    <row r="8" spans="1:5" ht="13">
      <c r="A8" s="104"/>
      <c r="B8" s="77"/>
      <c r="C8" s="77"/>
      <c r="D8" s="77"/>
      <c r="E8" s="77"/>
    </row>
    <row r="9" spans="1:5" ht="13">
      <c r="A9" s="104"/>
      <c r="B9" s="77"/>
      <c r="C9" s="77"/>
      <c r="D9" s="77"/>
      <c r="E9" s="77"/>
    </row>
    <row r="10" spans="1:5" ht="13">
      <c r="A10" s="104"/>
      <c r="B10" s="77"/>
      <c r="C10" s="77"/>
      <c r="D10" s="77"/>
      <c r="E10" s="77"/>
    </row>
    <row r="11" spans="1:5" s="50" customFormat="1" ht="13">
      <c r="A11" s="104"/>
      <c r="B11" s="77"/>
      <c r="C11" s="77"/>
      <c r="D11" s="77"/>
      <c r="E11" s="77"/>
    </row>
    <row r="12" spans="1:5" s="50" customFormat="1" ht="13">
      <c r="A12" s="104"/>
      <c r="B12" s="77"/>
      <c r="C12" s="77"/>
      <c r="D12" s="77"/>
      <c r="E12" s="77"/>
    </row>
    <row r="13" spans="1:5" ht="13">
      <c r="A13" s="104"/>
      <c r="B13" s="77"/>
      <c r="C13" s="77"/>
      <c r="D13" s="77"/>
      <c r="E13" s="77"/>
    </row>
    <row r="14" spans="1:5" s="54" customFormat="1" ht="13">
      <c r="A14" s="104"/>
      <c r="B14" s="77"/>
      <c r="C14" s="77"/>
      <c r="D14" s="77"/>
      <c r="E14" s="77"/>
    </row>
    <row r="15" spans="1:5" s="54" customFormat="1" ht="13">
      <c r="A15" s="104"/>
      <c r="B15" s="77"/>
      <c r="C15" s="77"/>
      <c r="D15" s="77"/>
      <c r="E15" s="77"/>
    </row>
    <row r="16" spans="1:5" s="54" customFormat="1" ht="13">
      <c r="A16" s="104"/>
      <c r="B16" s="77"/>
      <c r="C16" s="77"/>
      <c r="D16" s="77"/>
      <c r="E16" s="77"/>
    </row>
    <row r="17" spans="1:5" ht="13">
      <c r="A17" s="104"/>
      <c r="B17" s="77"/>
      <c r="C17" s="77"/>
      <c r="D17" s="77"/>
      <c r="E17" s="77"/>
    </row>
    <row r="18" spans="1:5" ht="13">
      <c r="A18" s="104"/>
      <c r="B18" s="77"/>
      <c r="C18" s="77"/>
      <c r="D18" s="77"/>
      <c r="E18" s="77"/>
    </row>
    <row r="19" spans="1:5" ht="13">
      <c r="A19" s="104"/>
      <c r="B19" s="77"/>
      <c r="C19" s="77"/>
      <c r="D19" s="77"/>
      <c r="E19" s="77"/>
    </row>
    <row r="20" spans="1:5" ht="13">
      <c r="A20" s="104"/>
      <c r="B20" s="77"/>
      <c r="C20" s="77"/>
      <c r="D20" s="77"/>
      <c r="E20" s="77"/>
    </row>
    <row r="21" spans="1:5" ht="13">
      <c r="A21" s="104"/>
      <c r="B21" s="77"/>
      <c r="C21" s="77"/>
      <c r="D21" s="77"/>
      <c r="E21" s="77"/>
    </row>
    <row r="22" spans="1:5" ht="13">
      <c r="A22" s="104"/>
      <c r="B22" s="77"/>
      <c r="C22" s="77"/>
      <c r="D22" s="77"/>
      <c r="E22" s="77"/>
    </row>
    <row r="23" spans="1:5" s="75" customFormat="1" ht="13">
      <c r="A23" s="104"/>
      <c r="B23" s="77"/>
      <c r="C23" s="77"/>
      <c r="D23" s="77"/>
      <c r="E23" s="77"/>
    </row>
    <row r="24" spans="1:5" ht="13">
      <c r="A24" s="104"/>
      <c r="B24" s="77"/>
      <c r="C24" s="77"/>
      <c r="D24" s="77"/>
      <c r="E24" s="77"/>
    </row>
    <row r="25" spans="1:5" ht="13">
      <c r="A25" s="104"/>
      <c r="B25" s="77"/>
      <c r="C25" s="77"/>
      <c r="D25" s="77"/>
      <c r="E25" s="77"/>
    </row>
    <row r="26" spans="1:5" ht="13">
      <c r="A26" s="104"/>
      <c r="B26" s="77"/>
      <c r="C26" s="77"/>
      <c r="D26" s="77"/>
      <c r="E26" s="77"/>
    </row>
    <row r="27" spans="1:5" s="75" customFormat="1" ht="13">
      <c r="A27" s="104"/>
      <c r="B27" s="77"/>
      <c r="C27" s="77"/>
      <c r="D27" s="77"/>
      <c r="E27" s="77"/>
    </row>
    <row r="28" spans="1:5" ht="13">
      <c r="A28" s="104"/>
      <c r="B28" s="77"/>
      <c r="C28" s="77"/>
      <c r="D28" s="77"/>
      <c r="E28" s="77"/>
    </row>
    <row r="29" spans="1:5" ht="13">
      <c r="A29" s="104"/>
      <c r="B29" s="77"/>
      <c r="C29" s="77"/>
      <c r="D29" s="77"/>
      <c r="E29" s="77"/>
    </row>
    <row r="30" spans="1:5" ht="13">
      <c r="A30" s="104"/>
      <c r="B30" s="77"/>
      <c r="C30" s="77"/>
      <c r="D30" s="77"/>
      <c r="E30" s="77"/>
    </row>
    <row r="31" spans="1:5" ht="13">
      <c r="A31" s="104"/>
      <c r="B31" s="77"/>
      <c r="C31" s="77"/>
      <c r="D31" s="77"/>
      <c r="E31" s="77"/>
    </row>
    <row r="32" spans="1:5" ht="13">
      <c r="A32" s="122"/>
      <c r="B32" s="77"/>
      <c r="C32" s="77"/>
      <c r="D32" s="77"/>
      <c r="E32" s="77"/>
    </row>
    <row r="33" spans="1:5" ht="13">
      <c r="A33" s="122"/>
      <c r="B33" s="77"/>
      <c r="C33" s="77"/>
      <c r="D33" s="77"/>
      <c r="E33" s="77"/>
    </row>
    <row r="34" spans="1:5" ht="13">
      <c r="A34" s="122"/>
      <c r="B34" s="77"/>
      <c r="C34" s="77"/>
      <c r="D34" s="77"/>
      <c r="E34" s="77"/>
    </row>
    <row r="35" spans="1:5" ht="13">
      <c r="A35" s="122"/>
      <c r="B35" s="77"/>
      <c r="C35" s="77"/>
      <c r="D35" s="77"/>
      <c r="E35" s="77"/>
    </row>
    <row r="36" spans="1:5" ht="13">
      <c r="A36" s="122"/>
      <c r="B36" s="77"/>
      <c r="C36" s="77"/>
      <c r="D36" s="77"/>
      <c r="E36" s="77"/>
    </row>
    <row r="37" spans="1:5" ht="13">
      <c r="A37" s="122"/>
      <c r="B37" s="77"/>
      <c r="C37" s="77"/>
      <c r="D37" s="77"/>
      <c r="E37" s="77"/>
    </row>
    <row r="38" spans="1:5" s="75" customFormat="1" ht="13">
      <c r="A38" s="115"/>
      <c r="B38" s="77"/>
      <c r="C38" s="77"/>
      <c r="D38" s="77"/>
      <c r="E38" s="77"/>
    </row>
    <row r="39" spans="1:5" ht="15.75" customHeight="1">
      <c r="A39" s="114"/>
      <c r="B39" s="77"/>
      <c r="C39" s="77"/>
      <c r="D39" s="77"/>
      <c r="E39" s="77"/>
    </row>
    <row r="40" spans="1:5" s="50" customFormat="1" ht="13">
      <c r="A40" s="101" t="s">
        <v>185</v>
      </c>
      <c r="B40" s="77"/>
      <c r="C40" s="77"/>
      <c r="D40" s="77"/>
      <c r="E40" s="77"/>
    </row>
    <row r="41" spans="1:5" ht="14">
      <c r="A41" s="120"/>
      <c r="B41" s="77"/>
      <c r="C41" s="77"/>
      <c r="D41" s="77"/>
      <c r="E41" s="77"/>
    </row>
    <row r="42" spans="1:5" s="75" customFormat="1" ht="14">
      <c r="A42" s="123"/>
      <c r="B42" s="77"/>
      <c r="C42" s="77"/>
      <c r="D42" s="77"/>
      <c r="E42" s="77"/>
    </row>
    <row r="43" spans="1:5" ht="13">
      <c r="A43"/>
      <c r="B43" s="77"/>
      <c r="C43" s="77"/>
      <c r="D43" s="77"/>
      <c r="E43" s="77"/>
    </row>
    <row r="44" spans="1:5" ht="13">
      <c r="A44"/>
      <c r="B44" s="77"/>
      <c r="C44" s="77"/>
      <c r="D44" s="77"/>
      <c r="E44" s="77"/>
    </row>
    <row r="45" spans="1:5" s="50" customFormat="1" ht="13">
      <c r="A45"/>
      <c r="B45" s="77"/>
      <c r="C45" s="77"/>
      <c r="D45" s="77"/>
      <c r="E45" s="77"/>
    </row>
    <row r="46" spans="1:5" s="75" customFormat="1" ht="13">
      <c r="A46"/>
      <c r="B46" s="77"/>
      <c r="C46" s="77"/>
      <c r="D46" s="77"/>
      <c r="E46" s="77"/>
    </row>
    <row r="47" spans="1:5" s="50" customFormat="1" ht="13">
      <c r="A47"/>
      <c r="B47" s="77"/>
      <c r="C47" s="77"/>
      <c r="D47" s="77"/>
      <c r="E47" s="77"/>
    </row>
    <row r="48" spans="1:5" s="50" customFormat="1" ht="13">
      <c r="A48"/>
      <c r="B48" s="77"/>
      <c r="C48" s="77"/>
      <c r="D48" s="77"/>
      <c r="E48" s="77"/>
    </row>
    <row r="49" spans="1:5" s="75" customFormat="1" ht="13">
      <c r="A49"/>
      <c r="B49" s="77"/>
      <c r="C49" s="77"/>
      <c r="D49" s="77"/>
      <c r="E49" s="77"/>
    </row>
    <row r="50" spans="1:5" s="50" customFormat="1" ht="13">
      <c r="A50"/>
      <c r="B50" s="77"/>
      <c r="C50" s="77"/>
      <c r="D50" s="77"/>
      <c r="E50" s="77"/>
    </row>
    <row r="51" spans="1:5" s="50" customFormat="1" ht="13">
      <c r="A51"/>
      <c r="B51" s="77"/>
      <c r="C51" s="77"/>
      <c r="D51" s="77"/>
      <c r="E51" s="77"/>
    </row>
    <row r="52" spans="1:5" s="75" customFormat="1" ht="13">
      <c r="A52"/>
      <c r="B52" s="77"/>
      <c r="C52" s="77"/>
      <c r="D52" s="77"/>
      <c r="E52" s="77"/>
    </row>
    <row r="53" spans="1:5" s="75" customFormat="1" ht="13">
      <c r="A53"/>
      <c r="B53" s="77"/>
      <c r="C53" s="77"/>
      <c r="D53" s="77"/>
      <c r="E53" s="77"/>
    </row>
    <row r="54" spans="1:5" s="75" customFormat="1" ht="13">
      <c r="A54"/>
      <c r="B54" s="77"/>
      <c r="C54" s="77"/>
      <c r="D54" s="77"/>
      <c r="E54" s="77"/>
    </row>
    <row r="55" spans="1:5" s="75" customFormat="1" ht="13">
      <c r="A55"/>
      <c r="B55" s="77"/>
      <c r="C55" s="77"/>
      <c r="D55" s="77"/>
      <c r="E55" s="77"/>
    </row>
    <row r="56" spans="1:5" s="75" customFormat="1" ht="13">
      <c r="A56"/>
      <c r="B56" s="77"/>
      <c r="C56" s="77"/>
      <c r="D56" s="77"/>
      <c r="E56" s="77"/>
    </row>
    <row r="57" spans="1:5" s="50" customFormat="1" ht="13">
      <c r="A57"/>
      <c r="B57" s="77"/>
      <c r="C57" s="77"/>
      <c r="D57" s="77"/>
      <c r="E57" s="77"/>
    </row>
    <row r="58" spans="1:5" s="50" customFormat="1" ht="13">
      <c r="A58"/>
      <c r="B58" s="77"/>
      <c r="C58" s="77"/>
      <c r="D58" s="77"/>
      <c r="E58" s="77"/>
    </row>
    <row r="59" spans="1:5" s="50" customFormat="1" ht="13">
      <c r="A59"/>
      <c r="B59" s="77"/>
      <c r="C59" s="77"/>
      <c r="D59" s="77"/>
      <c r="E59" s="77"/>
    </row>
    <row r="60" spans="1:5" s="50" customFormat="1" ht="13">
      <c r="A60" s="113"/>
      <c r="B60" s="77"/>
      <c r="C60" s="77"/>
      <c r="D60" s="77"/>
      <c r="E60" s="77"/>
    </row>
    <row r="61" spans="1:5" s="50" customFormat="1" ht="13">
      <c r="A61" s="113"/>
      <c r="B61" s="77"/>
      <c r="C61" s="77"/>
      <c r="D61" s="77"/>
      <c r="E61" s="77"/>
    </row>
    <row r="62" spans="1:5" s="75" customFormat="1" ht="13">
      <c r="A62" s="116"/>
      <c r="B62" s="77"/>
      <c r="C62" s="77"/>
      <c r="D62" s="77"/>
      <c r="E62" s="77"/>
    </row>
    <row r="63" spans="1:5" ht="13">
      <c r="A63" s="113"/>
      <c r="B63" s="77"/>
      <c r="C63" s="77"/>
      <c r="D63" s="77"/>
      <c r="E63" s="77"/>
    </row>
    <row r="64" spans="1:5" ht="13">
      <c r="A64" s="113"/>
      <c r="B64" s="77"/>
      <c r="C64" s="77"/>
      <c r="D64" s="77"/>
      <c r="E64" s="77"/>
    </row>
    <row r="65" spans="1:5" ht="13">
      <c r="A65" s="113"/>
      <c r="B65" s="77"/>
      <c r="C65" s="77"/>
      <c r="D65" s="77"/>
      <c r="E65" s="77"/>
    </row>
    <row r="66" spans="1:5" ht="13">
      <c r="A66" s="101" t="s">
        <v>185</v>
      </c>
      <c r="B66" s="77"/>
      <c r="C66" s="77"/>
      <c r="D66" s="77"/>
      <c r="E66" s="77"/>
    </row>
    <row r="67" spans="1:5" ht="13">
      <c r="A67" s="104"/>
      <c r="B67" s="77"/>
      <c r="C67" s="77"/>
      <c r="D67" s="77"/>
      <c r="E67" s="77"/>
    </row>
    <row r="68" spans="1:5" ht="13">
      <c r="A68" s="124" t="s">
        <v>186</v>
      </c>
      <c r="B68" s="77"/>
      <c r="C68" s="77"/>
      <c r="D68" s="77"/>
      <c r="E68" s="77"/>
    </row>
    <row r="69" spans="1:5" ht="13">
      <c r="A69" s="125" t="s">
        <v>187</v>
      </c>
      <c r="B69" s="77"/>
      <c r="C69" s="77"/>
      <c r="D69" s="77"/>
      <c r="E69" s="77"/>
    </row>
    <row r="70" spans="1:5" ht="13">
      <c r="A70" s="125" t="s">
        <v>188</v>
      </c>
      <c r="B70" s="77"/>
      <c r="C70" s="77"/>
      <c r="D70" s="77"/>
      <c r="E70" s="77"/>
    </row>
    <row r="71" spans="1:5" ht="13">
      <c r="A71" s="125" t="s">
        <v>189</v>
      </c>
      <c r="B71" s="77"/>
      <c r="C71" s="77"/>
      <c r="D71" s="77"/>
      <c r="E71" s="77"/>
    </row>
    <row r="72" spans="1:5" ht="13">
      <c r="A72" s="125" t="s">
        <v>190</v>
      </c>
      <c r="B72" s="77"/>
      <c r="C72" s="77"/>
      <c r="D72" s="77"/>
      <c r="E72" s="77"/>
    </row>
    <row r="73" spans="1:5" ht="13">
      <c r="A73" s="124" t="s">
        <v>191</v>
      </c>
      <c r="B73" s="77"/>
      <c r="C73" s="77"/>
      <c r="D73" s="77"/>
      <c r="E73" s="77"/>
    </row>
    <row r="74" spans="1:5" s="75" customFormat="1" ht="15.75" customHeight="1">
      <c r="A74" s="124" t="s">
        <v>192</v>
      </c>
      <c r="B74" s="77"/>
      <c r="C74" s="77"/>
      <c r="D74" s="77"/>
      <c r="E74" s="77"/>
    </row>
    <row r="75" spans="1:5" s="75" customFormat="1" ht="13">
      <c r="A75" s="113"/>
      <c r="B75" s="77"/>
      <c r="C75" s="77"/>
      <c r="D75" s="77"/>
      <c r="E75" s="77"/>
    </row>
    <row r="76" spans="1:5" s="75" customFormat="1" ht="13">
      <c r="A76" s="113"/>
      <c r="B76" s="77"/>
      <c r="C76" s="77"/>
      <c r="D76" s="77"/>
      <c r="E76" s="77"/>
    </row>
    <row r="77" spans="1:5" s="75" customFormat="1" ht="13">
      <c r="A77" s="114"/>
      <c r="B77" s="77"/>
      <c r="C77" s="77"/>
      <c r="D77" s="77"/>
      <c r="E77" s="77"/>
    </row>
    <row r="78" spans="1:5" s="75" customFormat="1" ht="13">
      <c r="A78" s="113"/>
      <c r="B78" s="77"/>
      <c r="C78" s="77"/>
      <c r="D78" s="77"/>
      <c r="E78" s="77"/>
    </row>
    <row r="79" spans="1:5" s="75" customFormat="1" ht="13">
      <c r="A79" s="113"/>
      <c r="B79" s="77"/>
      <c r="C79" s="77"/>
      <c r="D79" s="77"/>
      <c r="E79" s="77"/>
    </row>
    <row r="80" spans="1:5" s="75" customFormat="1" ht="13">
      <c r="A80" s="113"/>
      <c r="B80" s="77"/>
      <c r="C80" s="77"/>
      <c r="D80" s="77"/>
      <c r="E80" s="77"/>
    </row>
    <row r="81" spans="1:5" s="75" customFormat="1" ht="13">
      <c r="A81" s="114"/>
      <c r="B81" s="77"/>
      <c r="C81" s="77"/>
      <c r="D81" s="77"/>
      <c r="E81" s="77"/>
    </row>
    <row r="82" spans="1:5" s="75" customFormat="1" ht="13">
      <c r="A82" s="113"/>
      <c r="B82" s="77"/>
      <c r="C82" s="77"/>
      <c r="D82" s="77"/>
      <c r="E82" s="77"/>
    </row>
    <row r="83" spans="1:5" s="75" customFormat="1" ht="13">
      <c r="A83" s="113"/>
      <c r="B83" s="77"/>
      <c r="C83" s="77"/>
      <c r="D83" s="77"/>
      <c r="E83" s="77"/>
    </row>
    <row r="84" spans="1:5" s="75" customFormat="1" ht="13">
      <c r="A84" s="114"/>
      <c r="B84" s="77"/>
      <c r="C84" s="77"/>
      <c r="D84" s="77"/>
      <c r="E84" s="77"/>
    </row>
    <row r="85" spans="1:5" s="75" customFormat="1" ht="13">
      <c r="A85" s="113"/>
      <c r="B85" s="77"/>
      <c r="C85" s="77"/>
      <c r="D85" s="77"/>
      <c r="E85" s="77"/>
    </row>
    <row r="86" spans="1:5" s="75" customFormat="1" ht="13">
      <c r="A86" s="113"/>
      <c r="B86" s="77"/>
      <c r="C86" s="77"/>
      <c r="D86" s="77"/>
      <c r="E86" s="77"/>
    </row>
    <row r="87" spans="1:5" s="75" customFormat="1" ht="13">
      <c r="A87" s="113"/>
      <c r="B87" s="77"/>
      <c r="C87" s="77"/>
      <c r="D87" s="77"/>
      <c r="E87" s="77"/>
    </row>
    <row r="88" spans="1:5" s="75" customFormat="1" ht="13">
      <c r="A88" s="113"/>
      <c r="B88" s="77"/>
      <c r="C88" s="77"/>
      <c r="D88" s="77"/>
      <c r="E88" s="77"/>
    </row>
    <row r="89" spans="1:5" s="75" customFormat="1" ht="13">
      <c r="A89" s="113"/>
      <c r="B89" s="77"/>
      <c r="C89" s="77"/>
      <c r="D89" s="77"/>
      <c r="E89" s="77"/>
    </row>
    <row r="90" spans="1:5" s="75" customFormat="1" ht="13">
      <c r="A90" s="113"/>
      <c r="B90" s="77"/>
      <c r="C90" s="77"/>
      <c r="D90" s="77"/>
      <c r="E90" s="77"/>
    </row>
    <row r="91" spans="1:5" s="75" customFormat="1" ht="13">
      <c r="A91" s="113"/>
      <c r="B91" s="77"/>
      <c r="C91" s="77"/>
      <c r="D91" s="77"/>
      <c r="E91" s="77"/>
    </row>
    <row r="92" spans="1:5" s="75" customFormat="1" ht="13">
      <c r="A92" s="114"/>
      <c r="B92" s="77"/>
      <c r="C92" s="77"/>
      <c r="D92" s="77"/>
      <c r="E92" s="77"/>
    </row>
    <row r="93" spans="1:5" s="75" customFormat="1" ht="13">
      <c r="A93" s="113"/>
      <c r="B93" s="77"/>
      <c r="C93" s="77"/>
      <c r="D93" s="77"/>
      <c r="E93" s="77"/>
    </row>
    <row r="94" spans="1:5" s="75" customFormat="1" ht="13">
      <c r="A94" s="113"/>
      <c r="B94" s="77"/>
      <c r="C94" s="77"/>
      <c r="D94" s="77"/>
      <c r="E94" s="77"/>
    </row>
    <row r="95" spans="1:5" s="75" customFormat="1" ht="13">
      <c r="A95" s="113"/>
      <c r="B95" s="77"/>
      <c r="C95" s="77"/>
      <c r="D95" s="77"/>
      <c r="E95" s="77"/>
    </row>
    <row r="96" spans="1:5" s="75" customFormat="1" ht="13">
      <c r="A96" s="113"/>
      <c r="B96" s="77"/>
      <c r="C96" s="77"/>
      <c r="D96" s="77"/>
      <c r="E96" s="77"/>
    </row>
    <row r="97" spans="1:5" ht="13">
      <c r="A97" s="114"/>
      <c r="B97" s="77"/>
      <c r="C97" s="77"/>
      <c r="D97" s="77"/>
      <c r="E97" s="77"/>
    </row>
    <row r="98" spans="1:5" ht="13">
      <c r="A98" s="113"/>
      <c r="B98" s="77"/>
      <c r="C98" s="77"/>
      <c r="D98" s="77"/>
      <c r="E98" s="77"/>
    </row>
    <row r="99" spans="1:5" ht="13">
      <c r="A99" s="113"/>
      <c r="B99" s="77"/>
      <c r="C99" s="77"/>
      <c r="D99" s="77"/>
      <c r="E99" s="77"/>
    </row>
    <row r="100" spans="1:5" ht="13">
      <c r="A100" s="113"/>
      <c r="B100" s="77"/>
      <c r="C100" s="77"/>
      <c r="D100" s="77"/>
      <c r="E100" s="77"/>
    </row>
    <row r="101" spans="1:5" ht="13">
      <c r="A101" s="113"/>
      <c r="B101" s="77"/>
      <c r="C101" s="77"/>
      <c r="D101" s="77"/>
      <c r="E101" s="77"/>
    </row>
    <row r="102" spans="1:5" ht="13">
      <c r="A102" s="113"/>
      <c r="B102" s="77"/>
      <c r="C102" s="77"/>
      <c r="D102" s="77"/>
      <c r="E102" s="77"/>
    </row>
    <row r="103" spans="1:5" ht="13">
      <c r="A103" s="113"/>
      <c r="B103" s="77"/>
      <c r="C103" s="77"/>
      <c r="D103" s="77"/>
      <c r="E103" s="77"/>
    </row>
    <row r="104" spans="1:5" ht="13">
      <c r="A104" s="113"/>
      <c r="B104" s="77"/>
      <c r="C104" s="77"/>
      <c r="D104" s="77"/>
      <c r="E104" s="77"/>
    </row>
    <row r="105" spans="1:5" s="75" customFormat="1" ht="13">
      <c r="A105" s="117"/>
      <c r="B105" s="77"/>
      <c r="C105" s="77"/>
      <c r="D105" s="77"/>
      <c r="E105" s="77"/>
    </row>
    <row r="106" spans="1:5" s="75" customFormat="1" ht="13">
      <c r="A106" s="113"/>
      <c r="B106" s="77"/>
      <c r="C106" s="77"/>
      <c r="D106" s="77"/>
      <c r="E106" s="77"/>
    </row>
    <row r="107" spans="1:5" s="75" customFormat="1" ht="13">
      <c r="A107" s="113"/>
      <c r="B107" s="77"/>
      <c r="C107" s="77"/>
      <c r="D107" s="77"/>
      <c r="E107" s="77"/>
    </row>
    <row r="108" spans="1:5" s="75" customFormat="1" ht="13">
      <c r="A108" s="117"/>
      <c r="B108" s="77"/>
      <c r="C108" s="77"/>
      <c r="D108" s="77"/>
      <c r="E108" s="77"/>
    </row>
    <row r="109" spans="1:5" s="75" customFormat="1" ht="13">
      <c r="A109" s="113"/>
      <c r="B109" s="77"/>
      <c r="C109" s="77"/>
      <c r="D109" s="77"/>
      <c r="E109" s="77"/>
    </row>
    <row r="110" spans="1:5" s="75" customFormat="1" ht="13">
      <c r="A110" s="113"/>
      <c r="B110" s="77"/>
      <c r="C110" s="77"/>
      <c r="D110" s="77"/>
      <c r="E110" s="77"/>
    </row>
    <row r="111" spans="1:5" s="75" customFormat="1" ht="13">
      <c r="A111" s="113"/>
      <c r="B111" s="77"/>
      <c r="C111" s="77"/>
      <c r="D111" s="77"/>
      <c r="E111" s="77"/>
    </row>
    <row r="112" spans="1:5" s="75" customFormat="1" ht="13">
      <c r="A112" s="115"/>
      <c r="B112" s="77"/>
      <c r="C112" s="77"/>
      <c r="D112" s="77"/>
      <c r="E112" s="77"/>
    </row>
    <row r="113" spans="1:5" s="75" customFormat="1" ht="15.75" customHeight="1">
      <c r="A113" s="114"/>
      <c r="B113" s="77"/>
      <c r="C113" s="77"/>
      <c r="D113" s="77"/>
      <c r="E113" s="77"/>
    </row>
    <row r="114" spans="1:5" s="75" customFormat="1" ht="13">
      <c r="A114" s="113"/>
      <c r="B114" s="77"/>
      <c r="C114" s="77"/>
      <c r="D114" s="77"/>
      <c r="E114" s="77"/>
    </row>
    <row r="115" spans="1:5" s="75" customFormat="1" ht="13">
      <c r="A115" s="113"/>
      <c r="B115" s="77"/>
      <c r="C115" s="77"/>
      <c r="D115" s="77"/>
      <c r="E115" s="77"/>
    </row>
    <row r="116" spans="1:5" s="75" customFormat="1" ht="13">
      <c r="A116" s="114"/>
      <c r="B116" s="77"/>
      <c r="C116" s="77"/>
      <c r="D116" s="77"/>
      <c r="E116" s="77"/>
    </row>
    <row r="117" spans="1:5" s="75" customFormat="1" ht="13">
      <c r="A117" s="113"/>
      <c r="B117" s="77"/>
      <c r="C117" s="77"/>
      <c r="D117" s="77"/>
      <c r="E117" s="77"/>
    </row>
    <row r="118" spans="1:5" s="75" customFormat="1" ht="13">
      <c r="A118" s="113"/>
      <c r="B118" s="77"/>
      <c r="C118" s="77"/>
      <c r="D118" s="77"/>
      <c r="E118" s="77"/>
    </row>
    <row r="119" spans="1:5" s="75" customFormat="1" ht="13">
      <c r="A119" s="113"/>
      <c r="B119" s="77"/>
      <c r="C119" s="77"/>
      <c r="D119" s="77"/>
      <c r="E119" s="77"/>
    </row>
    <row r="120" spans="1:5" s="75" customFormat="1" ht="13">
      <c r="A120" s="113"/>
      <c r="B120" s="77"/>
      <c r="C120" s="77"/>
      <c r="D120" s="77"/>
      <c r="E120" s="77"/>
    </row>
    <row r="121" spans="1:5" s="75" customFormat="1" ht="13">
      <c r="A121" s="113"/>
      <c r="B121" s="77"/>
      <c r="C121" s="77"/>
      <c r="D121" s="77"/>
      <c r="E121" s="77"/>
    </row>
    <row r="122" spans="1:5" s="75" customFormat="1" ht="13">
      <c r="A122" s="114"/>
      <c r="B122" s="77"/>
      <c r="C122" s="77"/>
      <c r="D122" s="77"/>
      <c r="E122" s="77"/>
    </row>
    <row r="123" spans="1:5" s="75" customFormat="1" ht="13">
      <c r="A123" s="113"/>
      <c r="B123" s="77"/>
      <c r="C123" s="77"/>
      <c r="D123" s="77"/>
      <c r="E123" s="77"/>
    </row>
    <row r="124" spans="1:5" s="75" customFormat="1" ht="13">
      <c r="A124" s="113"/>
      <c r="B124" s="77"/>
      <c r="C124" s="77"/>
      <c r="D124" s="77"/>
      <c r="E124" s="77"/>
    </row>
    <row r="125" spans="1:5" s="75" customFormat="1" ht="13">
      <c r="A125" s="114"/>
      <c r="B125" s="77"/>
      <c r="C125" s="77"/>
      <c r="D125" s="77"/>
      <c r="E125" s="77"/>
    </row>
    <row r="126" spans="1:5" s="75" customFormat="1" ht="13">
      <c r="A126" s="113"/>
      <c r="B126" s="78"/>
      <c r="C126" s="78"/>
      <c r="D126" s="78"/>
      <c r="E126" s="78"/>
    </row>
    <row r="127" spans="1:5" s="75" customFormat="1" ht="13">
      <c r="A127" s="113"/>
      <c r="B127" s="78"/>
      <c r="C127" s="78"/>
      <c r="D127" s="78"/>
      <c r="E127" s="78"/>
    </row>
    <row r="128" spans="1:5" s="75" customFormat="1" ht="13">
      <c r="A128" s="113"/>
      <c r="B128" s="78"/>
      <c r="C128" s="78"/>
      <c r="D128" s="78"/>
      <c r="E128" s="78"/>
    </row>
    <row r="129" spans="1:5" s="75" customFormat="1" ht="13">
      <c r="A129" s="113"/>
      <c r="B129" s="78"/>
      <c r="C129" s="78"/>
      <c r="D129" s="78"/>
      <c r="E129" s="78"/>
    </row>
    <row r="130" spans="1:5" s="75" customFormat="1" ht="13">
      <c r="A130" s="113"/>
      <c r="B130" s="78"/>
      <c r="C130" s="78"/>
      <c r="D130" s="78"/>
      <c r="E130" s="78"/>
    </row>
    <row r="131" spans="1:5" s="75" customFormat="1" ht="13">
      <c r="A131" s="113"/>
      <c r="B131" s="78"/>
      <c r="C131" s="78"/>
      <c r="D131" s="78"/>
      <c r="E131" s="78"/>
    </row>
    <row r="132" spans="1:5" s="75" customFormat="1" ht="13">
      <c r="A132" s="113"/>
      <c r="B132" s="78"/>
      <c r="C132" s="78"/>
      <c r="D132" s="78"/>
      <c r="E132" s="78"/>
    </row>
    <row r="133" spans="1:5" s="75" customFormat="1" ht="13">
      <c r="A133" s="113"/>
      <c r="B133" s="78"/>
      <c r="C133" s="78"/>
      <c r="D133" s="78"/>
      <c r="E133" s="78"/>
    </row>
    <row r="134" spans="1:5" s="75" customFormat="1" ht="13">
      <c r="A134" s="114"/>
      <c r="B134" s="78"/>
      <c r="C134" s="78"/>
      <c r="D134" s="78"/>
      <c r="E134" s="78"/>
    </row>
    <row r="135" spans="1:5" s="75" customFormat="1" ht="13">
      <c r="A135" s="113"/>
      <c r="B135" s="78"/>
      <c r="C135" s="78"/>
      <c r="D135" s="78"/>
      <c r="E135" s="78"/>
    </row>
    <row r="136" spans="1:5" s="75" customFormat="1" ht="13">
      <c r="A136" s="113"/>
      <c r="B136" s="78"/>
      <c r="C136" s="78"/>
      <c r="D136" s="78"/>
      <c r="E136" s="78"/>
    </row>
    <row r="137" spans="1:5" s="75" customFormat="1" ht="13">
      <c r="A137" s="113"/>
      <c r="B137" s="78"/>
      <c r="C137" s="78"/>
      <c r="D137" s="78"/>
      <c r="E137" s="78"/>
    </row>
    <row r="138" spans="1:5" s="75" customFormat="1" ht="13">
      <c r="A138" s="124" t="s">
        <v>254</v>
      </c>
      <c r="B138" s="78"/>
      <c r="C138" s="78"/>
      <c r="D138" s="78"/>
      <c r="E138" s="78"/>
    </row>
    <row r="139" spans="1:5" s="75" customFormat="1" ht="13">
      <c r="A139" s="125" t="s">
        <v>257</v>
      </c>
      <c r="B139" s="78"/>
      <c r="C139" s="78"/>
      <c r="D139" s="78"/>
      <c r="E139" s="78"/>
    </row>
    <row r="140" spans="1:5" s="75" customFormat="1" ht="13">
      <c r="A140" s="125" t="s">
        <v>255</v>
      </c>
      <c r="B140" s="78"/>
      <c r="C140" s="78"/>
      <c r="D140" s="78"/>
      <c r="E140" s="78"/>
    </row>
    <row r="141" spans="1:5" s="75" customFormat="1" ht="13">
      <c r="A141" s="125"/>
      <c r="B141" s="78"/>
      <c r="C141" s="78"/>
      <c r="D141" s="78"/>
      <c r="E141" s="78"/>
    </row>
    <row r="142" spans="1:5" s="75" customFormat="1" ht="13">
      <c r="A142" s="125" t="s">
        <v>256</v>
      </c>
      <c r="B142" s="78"/>
      <c r="C142" s="78"/>
      <c r="D142" s="78"/>
      <c r="E142" s="78"/>
    </row>
    <row r="143" spans="1:5" s="75" customFormat="1" ht="13">
      <c r="A143" s="125" t="s">
        <v>258</v>
      </c>
      <c r="B143" s="78"/>
      <c r="C143" s="78"/>
      <c r="D143" s="78"/>
      <c r="E143" s="78"/>
    </row>
    <row r="144" spans="1:5" s="75" customFormat="1" ht="12.5">
      <c r="A144" s="125" t="s">
        <v>259</v>
      </c>
      <c r="B144" s="57"/>
      <c r="C144" s="57"/>
      <c r="D144" s="57"/>
      <c r="E144" s="57"/>
    </row>
    <row r="145" spans="1:5" s="75" customFormat="1" ht="12.5">
      <c r="A145" s="125" t="s">
        <v>260</v>
      </c>
      <c r="B145" s="57"/>
      <c r="C145" s="57"/>
      <c r="D145" s="57"/>
      <c r="E145" s="57"/>
    </row>
    <row r="146" spans="1:5" s="75" customFormat="1" ht="12.5">
      <c r="A146" s="125"/>
      <c r="B146" s="57"/>
      <c r="C146" s="57"/>
      <c r="D146" s="57"/>
      <c r="E146" s="57"/>
    </row>
    <row r="147" spans="1:5" s="75" customFormat="1" ht="15.5">
      <c r="A147" s="147" t="s">
        <v>261</v>
      </c>
      <c r="B147" s="57"/>
      <c r="C147" s="57"/>
      <c r="D147" s="57"/>
      <c r="E147" s="57"/>
    </row>
    <row r="148" spans="1:5" s="75" customFormat="1" ht="13">
      <c r="A148" s="148" t="s">
        <v>262</v>
      </c>
      <c r="B148" s="57"/>
      <c r="C148" s="57"/>
      <c r="D148" s="57"/>
      <c r="E148" s="57"/>
    </row>
    <row r="149" spans="1:5" s="75" customFormat="1" ht="13">
      <c r="A149" s="149" t="s">
        <v>263</v>
      </c>
      <c r="B149" s="57"/>
      <c r="C149" s="57"/>
      <c r="D149" s="57"/>
      <c r="E149" s="57"/>
    </row>
    <row r="150" spans="1:5" s="75" customFormat="1" ht="13">
      <c r="A150" s="149" t="s">
        <v>264</v>
      </c>
      <c r="B150" s="57"/>
      <c r="C150" s="57"/>
      <c r="D150" s="57"/>
      <c r="E150" s="57"/>
    </row>
    <row r="151" spans="1:5" s="75" customFormat="1" ht="13">
      <c r="A151" s="150" t="s">
        <v>265</v>
      </c>
      <c r="B151" s="57"/>
      <c r="C151" s="57"/>
      <c r="D151" s="57"/>
      <c r="E151" s="57"/>
    </row>
    <row r="152" spans="1:5" s="75" customFormat="1" ht="13">
      <c r="A152" s="150" t="s">
        <v>267</v>
      </c>
      <c r="B152" s="57"/>
      <c r="C152" s="57"/>
      <c r="D152" s="57"/>
      <c r="E152" s="57"/>
    </row>
    <row r="153" spans="1:5" s="75" customFormat="1" ht="13">
      <c r="A153" s="149" t="s">
        <v>266</v>
      </c>
      <c r="B153" s="57"/>
      <c r="C153" s="57"/>
      <c r="D153" s="57"/>
      <c r="E153" s="57"/>
    </row>
    <row r="154" spans="1:5" s="75" customFormat="1" ht="13">
      <c r="A154" s="149" t="s">
        <v>269</v>
      </c>
      <c r="B154" s="57"/>
      <c r="C154" s="57"/>
      <c r="D154" s="57"/>
      <c r="E154" s="57"/>
    </row>
    <row r="155" spans="1:5" s="75" customFormat="1" ht="26">
      <c r="A155" s="151" t="s">
        <v>268</v>
      </c>
      <c r="B155" s="57"/>
      <c r="C155" s="57"/>
      <c r="D155" s="57"/>
      <c r="E155" s="57"/>
    </row>
    <row r="156" spans="1:5" s="75" customFormat="1" ht="13">
      <c r="A156" s="113"/>
      <c r="B156" s="57"/>
      <c r="C156" s="57"/>
      <c r="D156" s="57"/>
      <c r="E156" s="57"/>
    </row>
    <row r="157" spans="1:5" ht="15.75" customHeight="1">
      <c r="A157" s="115"/>
    </row>
    <row r="158" spans="1:5" s="75" customFormat="1" ht="15.75" customHeight="1">
      <c r="A158" s="114"/>
      <c r="B158" s="57"/>
      <c r="C158" s="57"/>
      <c r="D158" s="57"/>
      <c r="E158" s="57"/>
    </row>
    <row r="159" spans="1:5" s="75" customFormat="1" ht="13">
      <c r="A159" s="113"/>
      <c r="B159" s="57"/>
      <c r="C159" s="57"/>
      <c r="D159" s="57"/>
      <c r="E159" s="57"/>
    </row>
    <row r="160" spans="1:5" s="75" customFormat="1" ht="13">
      <c r="A160" s="113"/>
      <c r="B160" s="57"/>
      <c r="C160" s="57"/>
      <c r="D160" s="57"/>
      <c r="E160" s="57"/>
    </row>
    <row r="161" spans="1:5" s="75" customFormat="1" ht="12.5">
      <c r="A161" s="114"/>
      <c r="B161" s="57"/>
      <c r="C161" s="57"/>
      <c r="D161" s="57"/>
      <c r="E161" s="57"/>
    </row>
    <row r="162" spans="1:5" s="75" customFormat="1" ht="13">
      <c r="A162" s="113"/>
      <c r="B162" s="57"/>
      <c r="C162" s="57"/>
      <c r="D162" s="57"/>
      <c r="E162" s="57"/>
    </row>
    <row r="163" spans="1:5" s="75" customFormat="1" ht="13">
      <c r="A163" s="113"/>
      <c r="B163" s="57"/>
      <c r="C163" s="57"/>
      <c r="D163" s="57"/>
      <c r="E163" s="57"/>
    </row>
    <row r="164" spans="1:5" s="75" customFormat="1" ht="13">
      <c r="A164" s="113"/>
      <c r="B164" s="57"/>
      <c r="C164" s="57"/>
      <c r="D164" s="57"/>
      <c r="E164" s="57"/>
    </row>
    <row r="165" spans="1:5" s="75" customFormat="1" ht="13">
      <c r="A165" s="113"/>
      <c r="B165" s="57"/>
      <c r="C165" s="57"/>
      <c r="D165" s="57"/>
      <c r="E165" s="57"/>
    </row>
    <row r="166" spans="1:5" s="75" customFormat="1" ht="13">
      <c r="A166" s="113"/>
      <c r="B166" s="57"/>
      <c r="C166" s="57"/>
      <c r="D166" s="57"/>
      <c r="E166" s="57"/>
    </row>
    <row r="167" spans="1:5" s="75" customFormat="1" ht="12.5">
      <c r="A167" s="114"/>
      <c r="B167" s="57"/>
      <c r="C167" s="57"/>
      <c r="D167" s="57"/>
      <c r="E167" s="57"/>
    </row>
    <row r="168" spans="1:5" s="75" customFormat="1" ht="13">
      <c r="A168" s="113"/>
      <c r="B168" s="57"/>
      <c r="C168" s="57"/>
      <c r="D168" s="57"/>
      <c r="E168" s="57"/>
    </row>
    <row r="169" spans="1:5" s="75" customFormat="1" ht="13">
      <c r="A169" s="113"/>
      <c r="B169" s="57"/>
      <c r="C169" s="57"/>
      <c r="D169" s="57"/>
      <c r="E169" s="57"/>
    </row>
    <row r="170" spans="1:5" s="75" customFormat="1" ht="12.5">
      <c r="A170" s="114"/>
      <c r="B170" s="57"/>
      <c r="C170" s="57"/>
      <c r="D170" s="57"/>
      <c r="E170" s="57"/>
    </row>
    <row r="171" spans="1:5" s="75" customFormat="1" ht="13">
      <c r="A171" s="113"/>
      <c r="B171" s="57"/>
      <c r="C171" s="57"/>
      <c r="D171" s="57"/>
      <c r="E171" s="57"/>
    </row>
    <row r="172" spans="1:5" s="75" customFormat="1" ht="13">
      <c r="A172" s="113"/>
      <c r="B172" s="57"/>
      <c r="C172" s="57"/>
      <c r="D172" s="57"/>
      <c r="E172" s="57"/>
    </row>
    <row r="173" spans="1:5" s="75" customFormat="1" ht="13">
      <c r="A173" s="113"/>
      <c r="B173" s="57"/>
      <c r="C173" s="57"/>
      <c r="D173" s="57"/>
      <c r="E173" s="57"/>
    </row>
    <row r="174" spans="1:5" s="75" customFormat="1" ht="13">
      <c r="A174" s="113"/>
      <c r="B174" s="57"/>
      <c r="C174" s="57"/>
      <c r="D174" s="57"/>
      <c r="E174" s="57"/>
    </row>
    <row r="175" spans="1:5" s="75" customFormat="1" ht="13">
      <c r="A175" s="113"/>
      <c r="B175" s="57"/>
      <c r="C175" s="57"/>
      <c r="D175" s="57"/>
      <c r="E175" s="57"/>
    </row>
    <row r="176" spans="1:5" s="75" customFormat="1" ht="13">
      <c r="A176" s="113"/>
      <c r="B176" s="57"/>
      <c r="C176" s="57"/>
      <c r="D176" s="57"/>
      <c r="E176" s="57"/>
    </row>
    <row r="177" spans="1:5" s="75" customFormat="1" ht="13">
      <c r="A177" s="113"/>
      <c r="B177" s="57"/>
      <c r="C177" s="57"/>
      <c r="D177" s="57"/>
      <c r="E177" s="57"/>
    </row>
    <row r="178" spans="1:5" s="75" customFormat="1" ht="13">
      <c r="A178" s="113"/>
      <c r="B178" s="57"/>
      <c r="C178" s="57"/>
      <c r="D178" s="57"/>
      <c r="E178" s="57"/>
    </row>
    <row r="179" spans="1:5" s="75" customFormat="1" ht="12.5">
      <c r="A179" s="114"/>
      <c r="B179" s="57"/>
      <c r="C179" s="57"/>
      <c r="D179" s="57"/>
      <c r="E179" s="57"/>
    </row>
    <row r="180" spans="1:5" s="75" customFormat="1" ht="13">
      <c r="A180" s="113"/>
      <c r="B180" s="57"/>
      <c r="C180" s="57"/>
      <c r="D180" s="57"/>
      <c r="E180" s="57"/>
    </row>
    <row r="181" spans="1:5" s="75" customFormat="1" ht="13">
      <c r="A181" s="113"/>
      <c r="B181" s="57"/>
      <c r="C181" s="57"/>
      <c r="D181" s="57"/>
      <c r="E181" s="57"/>
    </row>
    <row r="182" spans="1:5" s="75" customFormat="1" ht="13">
      <c r="A182" s="113"/>
      <c r="B182" s="57"/>
      <c r="C182" s="57"/>
      <c r="D182" s="57"/>
      <c r="E182" s="57"/>
    </row>
    <row r="183" spans="1:5" s="75" customFormat="1" ht="13">
      <c r="A183" s="113"/>
      <c r="B183" s="57"/>
      <c r="C183" s="57"/>
      <c r="D183" s="57"/>
      <c r="E183" s="57"/>
    </row>
    <row r="184" spans="1:5" ht="15.75" customHeight="1">
      <c r="A184" s="114"/>
    </row>
    <row r="185" spans="1:5" ht="13">
      <c r="A185" s="113"/>
    </row>
    <row r="186" spans="1:5" ht="13">
      <c r="A186" s="113"/>
    </row>
    <row r="187" spans="1:5" ht="13">
      <c r="A187" s="113"/>
    </row>
    <row r="188" spans="1:5" ht="13">
      <c r="A188" s="113"/>
    </row>
    <row r="189" spans="1:5" ht="13">
      <c r="A189" s="113"/>
    </row>
    <row r="190" spans="1:5" ht="13">
      <c r="A190" s="113"/>
    </row>
    <row r="191" spans="1:5" s="75" customFormat="1" ht="12.5">
      <c r="A191" s="117"/>
      <c r="B191" s="57"/>
      <c r="C191" s="57"/>
      <c r="D191" s="57"/>
      <c r="E191" s="57"/>
    </row>
    <row r="192" spans="1:5" s="75" customFormat="1" ht="13">
      <c r="A192" s="113"/>
      <c r="B192" s="57"/>
      <c r="C192" s="57"/>
      <c r="D192" s="57"/>
      <c r="E192" s="57"/>
    </row>
    <row r="193" spans="1:5" s="75" customFormat="1" ht="13">
      <c r="A193" s="113"/>
      <c r="B193" s="57"/>
      <c r="C193" s="57"/>
      <c r="D193" s="57"/>
      <c r="E193" s="57"/>
    </row>
    <row r="194" spans="1:5" s="75" customFormat="1" ht="12.5">
      <c r="A194" s="117"/>
      <c r="B194" s="57"/>
      <c r="C194" s="57"/>
      <c r="D194" s="57"/>
      <c r="E194" s="57"/>
    </row>
    <row r="195" spans="1:5" s="75" customFormat="1" ht="13">
      <c r="A195" s="113"/>
      <c r="B195" s="57"/>
      <c r="C195" s="57"/>
      <c r="D195" s="57"/>
      <c r="E195" s="57"/>
    </row>
    <row r="196" spans="1:5" s="75" customFormat="1" ht="13">
      <c r="A196" s="113"/>
      <c r="B196" s="57"/>
      <c r="C196" s="57"/>
      <c r="D196" s="57"/>
      <c r="E196" s="57"/>
    </row>
    <row r="197" spans="1:5" s="75" customFormat="1" ht="13">
      <c r="A197" s="113"/>
      <c r="B197" s="57"/>
      <c r="C197" s="57"/>
      <c r="D197" s="57"/>
      <c r="E197" s="57"/>
    </row>
    <row r="198" spans="1:5" ht="15.75" customHeight="1">
      <c r="A198" s="118"/>
    </row>
    <row r="199" spans="1:5" ht="15.75" customHeight="1">
      <c r="A199" s="118"/>
    </row>
    <row r="200" spans="1:5" ht="15.75" customHeight="1">
      <c r="A200" s="118"/>
    </row>
    <row r="201" spans="1:5" ht="15.75" customHeight="1">
      <c r="A201" s="118"/>
    </row>
    <row r="202" spans="1:5" ht="15.75" customHeight="1">
      <c r="A202" s="78"/>
    </row>
    <row r="203" spans="1:5" ht="15.75" customHeight="1">
      <c r="A203" s="78"/>
    </row>
    <row r="204" spans="1:5" ht="15.75" customHeight="1">
      <c r="A204" s="78"/>
    </row>
    <row r="205" spans="1:5" ht="15.75" customHeight="1">
      <c r="A205" s="78"/>
    </row>
    <row r="206" spans="1:5" ht="15.75" customHeight="1">
      <c r="A206" s="78"/>
    </row>
    <row r="207" spans="1:5" ht="15.75" customHeight="1">
      <c r="A207" s="78"/>
    </row>
    <row r="208" spans="1:5" ht="15.75" customHeight="1">
      <c r="A208" s="78"/>
    </row>
    <row r="209" spans="1:1" ht="15.75" customHeight="1">
      <c r="A209" s="78"/>
    </row>
    <row r="210" spans="1:1" ht="15.75" customHeight="1">
      <c r="A210" s="78"/>
    </row>
    <row r="211" spans="1:1" ht="15.75" customHeight="1">
      <c r="A211" s="78"/>
    </row>
    <row r="212" spans="1:1" ht="15.75" customHeight="1">
      <c r="A212" s="78"/>
    </row>
    <row r="213" spans="1:1" ht="15.75" customHeight="1">
      <c r="A213" s="78"/>
    </row>
    <row r="214" spans="1:1" ht="15.75" customHeight="1">
      <c r="A214" s="78"/>
    </row>
    <row r="215" spans="1:1" ht="15.75" customHeight="1">
      <c r="A215" s="78"/>
    </row>
  </sheetData>
  <mergeCells count="1">
    <mergeCell ref="A2:A3"/>
  </mergeCells>
  <conditionalFormatting sqref="A62">
    <cfRule type="cellIs" dxfId="289" priority="220" operator="equal">
      <formula>"kwam niet aan bod"</formula>
    </cfRule>
  </conditionalFormatting>
  <conditionalFormatting sqref="A62">
    <cfRule type="cellIs" dxfId="288" priority="221" operator="equal">
      <formula>"onvoldoende"</formula>
    </cfRule>
  </conditionalFormatting>
  <conditionalFormatting sqref="A62">
    <cfRule type="cellIs" dxfId="287" priority="222" operator="equal">
      <formula>"voldoende"</formula>
    </cfRule>
  </conditionalFormatting>
  <conditionalFormatting sqref="A62">
    <cfRule type="cellIs" dxfId="286" priority="223" operator="equal">
      <formula>"goed"</formula>
    </cfRule>
  </conditionalFormatting>
  <conditionalFormatting sqref="A62">
    <cfRule type="cellIs" dxfId="285" priority="224" operator="equal">
      <formula>"zeer goed"</formula>
    </cfRule>
  </conditionalFormatting>
  <pageMargins left="0.25" right="0.25" top="0.75" bottom="0.75"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2:Q155"/>
  <sheetViews>
    <sheetView topLeftCell="A8"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2:Q155"/>
  <sheetViews>
    <sheetView topLeftCell="A2"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6"/>
  <sheetViews>
    <sheetView workbookViewId="0">
      <selection activeCell="B14" sqref="B14"/>
    </sheetView>
  </sheetViews>
  <sheetFormatPr defaultColWidth="14.453125" defaultRowHeight="15.75" customHeight="1"/>
  <cols>
    <col min="1" max="1" width="84.6328125" customWidth="1"/>
    <col min="2" max="2" width="30.08984375" customWidth="1"/>
    <col min="3" max="3" width="62.6328125" customWidth="1"/>
    <col min="4" max="4" width="33.36328125" customWidth="1"/>
  </cols>
  <sheetData>
    <row r="1" spans="1:6" ht="22.5">
      <c r="A1" s="1" t="s">
        <v>117</v>
      </c>
      <c r="B1" s="2"/>
      <c r="C1" s="3"/>
      <c r="D1" s="4"/>
    </row>
    <row r="2" spans="1:6" ht="12.5">
      <c r="A2" s="5"/>
      <c r="B2" s="6"/>
      <c r="C2" s="7"/>
    </row>
    <row r="3" spans="1:6" ht="15.5">
      <c r="A3" s="8" t="s">
        <v>0</v>
      </c>
      <c r="B3" s="9" t="s">
        <v>1</v>
      </c>
      <c r="C3" s="10"/>
      <c r="D3" s="11"/>
    </row>
    <row r="4" spans="1:6" ht="24" customHeight="1">
      <c r="A4" s="12"/>
      <c r="B4" s="13"/>
      <c r="C4" s="14"/>
    </row>
    <row r="5" spans="1:6" ht="14.5">
      <c r="B5" s="55" t="s">
        <v>2</v>
      </c>
      <c r="C5" s="15"/>
      <c r="D5" s="16"/>
    </row>
    <row r="6" spans="1:6" ht="14.5">
      <c r="B6" s="56" t="s">
        <v>3</v>
      </c>
      <c r="C6" s="17"/>
      <c r="D6" s="16"/>
    </row>
    <row r="7" spans="1:6" ht="14.5">
      <c r="B7" s="56" t="s">
        <v>4</v>
      </c>
      <c r="C7" s="17"/>
      <c r="D7" s="16"/>
    </row>
    <row r="8" spans="1:6" ht="14.5">
      <c r="B8" s="56" t="s">
        <v>5</v>
      </c>
      <c r="C8" s="17"/>
      <c r="D8" s="16"/>
    </row>
    <row r="9" spans="1:6" ht="14.5">
      <c r="B9" s="56" t="s">
        <v>6</v>
      </c>
      <c r="C9" s="17"/>
      <c r="D9" s="16"/>
    </row>
    <row r="10" spans="1:6" ht="14.5">
      <c r="B10" s="56" t="s">
        <v>7</v>
      </c>
      <c r="C10" s="17"/>
      <c r="D10" s="16"/>
    </row>
    <row r="11" spans="1:6" ht="15.5">
      <c r="A11" s="19"/>
      <c r="B11" s="20" t="s">
        <v>8</v>
      </c>
      <c r="C11" s="20" t="s">
        <v>9</v>
      </c>
      <c r="D11" s="21"/>
      <c r="E11" s="22"/>
      <c r="F11" s="22"/>
    </row>
    <row r="12" spans="1:6" ht="15.5">
      <c r="A12" s="59" t="s">
        <v>11</v>
      </c>
      <c r="B12" s="23"/>
      <c r="C12" s="24"/>
    </row>
    <row r="13" spans="1:6" ht="13">
      <c r="A13" s="53" t="s">
        <v>24</v>
      </c>
      <c r="B13" s="61"/>
      <c r="C13" s="30"/>
      <c r="D13" s="27"/>
    </row>
    <row r="14" spans="1:6" ht="12.5">
      <c r="A14" s="52" t="s">
        <v>25</v>
      </c>
      <c r="B14" s="26" t="s">
        <v>12</v>
      </c>
      <c r="C14" s="25"/>
      <c r="D14" s="27"/>
    </row>
    <row r="15" spans="1:6" ht="12.5">
      <c r="A15" s="52" t="s">
        <v>26</v>
      </c>
      <c r="B15" s="26" t="s">
        <v>12</v>
      </c>
      <c r="C15" s="25"/>
      <c r="D15" s="27"/>
    </row>
    <row r="16" spans="1:6" ht="12.5">
      <c r="A16" s="51" t="s">
        <v>27</v>
      </c>
      <c r="B16" s="26" t="s">
        <v>12</v>
      </c>
      <c r="C16" s="25"/>
      <c r="D16" s="27"/>
    </row>
    <row r="17" spans="1:4" ht="13">
      <c r="A17" s="53" t="s">
        <v>28</v>
      </c>
      <c r="B17" s="61"/>
      <c r="C17" s="30"/>
      <c r="D17" s="27"/>
    </row>
    <row r="18" spans="1:4" ht="12.5">
      <c r="A18" s="52" t="s">
        <v>29</v>
      </c>
      <c r="B18" s="26" t="s">
        <v>12</v>
      </c>
      <c r="C18" s="25"/>
      <c r="D18" s="27"/>
    </row>
    <row r="19" spans="1:4" ht="12.5">
      <c r="A19" s="52" t="s">
        <v>30</v>
      </c>
      <c r="B19" s="26" t="s">
        <v>12</v>
      </c>
      <c r="C19" s="28"/>
      <c r="D19" s="27"/>
    </row>
    <row r="20" spans="1:4" ht="12.5">
      <c r="A20" s="52" t="s">
        <v>31</v>
      </c>
      <c r="B20" s="26" t="s">
        <v>12</v>
      </c>
      <c r="C20" s="28"/>
      <c r="D20" s="27"/>
    </row>
    <row r="21" spans="1:4" ht="12.5">
      <c r="A21" s="52" t="s">
        <v>32</v>
      </c>
      <c r="B21" s="26" t="s">
        <v>12</v>
      </c>
      <c r="C21" s="28"/>
    </row>
    <row r="22" spans="1:4" ht="12.5">
      <c r="A22" s="52" t="s">
        <v>33</v>
      </c>
      <c r="B22" s="26" t="s">
        <v>12</v>
      </c>
      <c r="C22" s="25"/>
      <c r="D22" s="27"/>
    </row>
    <row r="23" spans="1:4" ht="13">
      <c r="A23" s="53" t="s">
        <v>34</v>
      </c>
      <c r="B23" s="61"/>
      <c r="C23" s="30"/>
      <c r="D23" s="27"/>
    </row>
    <row r="24" spans="1:4" ht="12.5">
      <c r="A24" s="52" t="s">
        <v>35</v>
      </c>
      <c r="B24" s="26" t="s">
        <v>12</v>
      </c>
      <c r="C24" s="25"/>
      <c r="D24" s="27"/>
    </row>
    <row r="25" spans="1:4" ht="12.5">
      <c r="A25" s="51" t="s">
        <v>13</v>
      </c>
      <c r="B25" s="26" t="s">
        <v>12</v>
      </c>
      <c r="C25" s="22"/>
      <c r="D25" s="27"/>
    </row>
    <row r="26" spans="1:4" ht="13">
      <c r="A26" s="53" t="s">
        <v>14</v>
      </c>
      <c r="B26" s="61"/>
      <c r="C26" s="30"/>
      <c r="D26" s="27"/>
    </row>
    <row r="27" spans="1:4" ht="12.5">
      <c r="A27" s="51" t="s">
        <v>36</v>
      </c>
      <c r="B27" s="26" t="s">
        <v>12</v>
      </c>
      <c r="C27" s="26"/>
    </row>
    <row r="28" spans="1:4" ht="12.5">
      <c r="A28" s="51" t="s">
        <v>37</v>
      </c>
      <c r="B28" s="26" t="s">
        <v>12</v>
      </c>
      <c r="C28" s="26"/>
      <c r="D28" s="27"/>
    </row>
    <row r="29" spans="1:4" ht="12.5">
      <c r="A29" s="51" t="s">
        <v>38</v>
      </c>
      <c r="B29" s="26" t="s">
        <v>12</v>
      </c>
      <c r="C29" s="25"/>
      <c r="D29" s="27"/>
    </row>
    <row r="30" spans="1:4" ht="26">
      <c r="A30" s="53" t="s">
        <v>15</v>
      </c>
      <c r="B30" s="61"/>
      <c r="C30" s="30"/>
      <c r="D30" s="27"/>
    </row>
    <row r="31" spans="1:4" ht="12.5">
      <c r="A31" s="52" t="s">
        <v>39</v>
      </c>
      <c r="B31" s="26" t="s">
        <v>12</v>
      </c>
      <c r="C31" s="25"/>
      <c r="D31" s="27"/>
    </row>
    <row r="32" spans="1:4" ht="13">
      <c r="A32" s="52" t="s">
        <v>40</v>
      </c>
      <c r="B32" s="26" t="s">
        <v>12</v>
      </c>
      <c r="C32" s="31"/>
      <c r="D32" s="27"/>
    </row>
    <row r="33" spans="1:4" ht="13">
      <c r="A33" s="52" t="s">
        <v>41</v>
      </c>
      <c r="B33" s="26" t="s">
        <v>12</v>
      </c>
      <c r="C33" s="31"/>
      <c r="D33" s="27"/>
    </row>
    <row r="34" spans="1:4" ht="13">
      <c r="A34" s="52" t="s">
        <v>42</v>
      </c>
      <c r="B34" s="26" t="s">
        <v>12</v>
      </c>
      <c r="C34" s="31"/>
      <c r="D34" s="27"/>
    </row>
    <row r="35" spans="1:4" ht="13">
      <c r="A35" s="57" t="s">
        <v>43</v>
      </c>
      <c r="B35" s="26" t="s">
        <v>12</v>
      </c>
      <c r="C35" s="31"/>
      <c r="D35" s="27"/>
    </row>
    <row r="36" spans="1:4" ht="15.5">
      <c r="A36" s="60" t="s">
        <v>16</v>
      </c>
      <c r="B36" s="29"/>
      <c r="C36" s="29"/>
      <c r="D36" s="27"/>
    </row>
    <row r="37" spans="1:4" ht="13">
      <c r="A37" s="53" t="s">
        <v>44</v>
      </c>
      <c r="B37" s="61"/>
      <c r="C37" s="30"/>
      <c r="D37" s="27"/>
    </row>
    <row r="38" spans="1:4" ht="12.5">
      <c r="A38" s="69" t="s">
        <v>50</v>
      </c>
      <c r="B38" s="26" t="s">
        <v>12</v>
      </c>
      <c r="C38" s="28"/>
      <c r="D38" s="27"/>
    </row>
    <row r="39" spans="1:4" ht="12.5">
      <c r="A39" s="69" t="s">
        <v>49</v>
      </c>
      <c r="B39" s="26" t="s">
        <v>12</v>
      </c>
      <c r="C39" s="28"/>
      <c r="D39" s="27"/>
    </row>
    <row r="40" spans="1:4" ht="12.5">
      <c r="A40" s="69" t="s">
        <v>51</v>
      </c>
      <c r="B40" s="26" t="s">
        <v>12</v>
      </c>
      <c r="C40" s="28"/>
      <c r="D40" s="27"/>
    </row>
    <row r="41" spans="1:4" ht="12.5">
      <c r="A41" s="69" t="s">
        <v>52</v>
      </c>
      <c r="B41" s="26" t="s">
        <v>12</v>
      </c>
      <c r="C41" s="28"/>
      <c r="D41" s="27"/>
    </row>
    <row r="42" spans="1:4" ht="12.5">
      <c r="A42" s="69" t="s">
        <v>53</v>
      </c>
      <c r="B42" s="26" t="s">
        <v>12</v>
      </c>
      <c r="C42" s="28"/>
      <c r="D42" s="27"/>
    </row>
    <row r="43" spans="1:4" ht="12.5">
      <c r="A43" s="70" t="s">
        <v>54</v>
      </c>
      <c r="B43" s="26" t="s">
        <v>12</v>
      </c>
      <c r="C43" s="28"/>
      <c r="D43" s="27"/>
    </row>
    <row r="44" spans="1:4" ht="12.5">
      <c r="A44" s="70" t="s">
        <v>55</v>
      </c>
      <c r="B44" s="26" t="s">
        <v>12</v>
      </c>
      <c r="C44" s="28"/>
      <c r="D44" s="27"/>
    </row>
    <row r="45" spans="1:4" ht="13">
      <c r="A45" s="53" t="s">
        <v>56</v>
      </c>
      <c r="B45" s="61"/>
      <c r="C45" s="30"/>
      <c r="D45" s="27"/>
    </row>
    <row r="46" spans="1:4" ht="12.5">
      <c r="A46" s="71" t="s">
        <v>30</v>
      </c>
      <c r="B46" s="26" t="s">
        <v>12</v>
      </c>
      <c r="C46" s="28"/>
      <c r="D46" s="27"/>
    </row>
    <row r="47" spans="1:4" ht="12.5">
      <c r="A47" s="71" t="s">
        <v>33</v>
      </c>
      <c r="B47" s="26" t="s">
        <v>12</v>
      </c>
      <c r="C47" s="28"/>
      <c r="D47" s="27"/>
    </row>
    <row r="48" spans="1:4" ht="25">
      <c r="A48" s="71" t="s">
        <v>57</v>
      </c>
      <c r="B48" s="26" t="s">
        <v>12</v>
      </c>
      <c r="C48" s="28"/>
      <c r="D48" s="27"/>
    </row>
    <row r="49" spans="1:4" ht="12.5">
      <c r="A49" s="71" t="s">
        <v>58</v>
      </c>
      <c r="B49" s="26" t="s">
        <v>12</v>
      </c>
      <c r="C49" s="28"/>
      <c r="D49" s="27"/>
    </row>
    <row r="50" spans="1:4" ht="25">
      <c r="A50" s="71" t="s">
        <v>59</v>
      </c>
      <c r="B50" s="26" t="s">
        <v>12</v>
      </c>
      <c r="C50" s="28"/>
      <c r="D50" s="27"/>
    </row>
    <row r="51" spans="1:4" ht="12.5">
      <c r="A51" s="72" t="s">
        <v>60</v>
      </c>
      <c r="B51" s="26" t="s">
        <v>12</v>
      </c>
      <c r="C51" s="28"/>
      <c r="D51" s="27"/>
    </row>
    <row r="52" spans="1:4" ht="12.5">
      <c r="A52" s="72" t="s">
        <v>61</v>
      </c>
      <c r="B52" s="26" t="s">
        <v>12</v>
      </c>
      <c r="C52" s="28"/>
      <c r="D52" s="27"/>
    </row>
    <row r="53" spans="1:4" ht="12.5">
      <c r="A53" s="72" t="s">
        <v>62</v>
      </c>
      <c r="B53" s="26" t="s">
        <v>12</v>
      </c>
      <c r="C53" s="28"/>
    </row>
    <row r="54" spans="1:4" ht="13">
      <c r="A54" s="53" t="s">
        <v>45</v>
      </c>
      <c r="B54" s="61"/>
      <c r="C54" s="30"/>
    </row>
    <row r="55" spans="1:4" ht="12.5">
      <c r="A55" s="71" t="s">
        <v>63</v>
      </c>
      <c r="B55" s="26" t="s">
        <v>12</v>
      </c>
      <c r="C55" s="28"/>
    </row>
    <row r="56" spans="1:4" ht="12.5">
      <c r="A56" s="71" t="s">
        <v>64</v>
      </c>
      <c r="B56" s="26" t="s">
        <v>12</v>
      </c>
      <c r="C56" s="28"/>
    </row>
    <row r="57" spans="1:4" ht="12.5">
      <c r="A57" s="71" t="s">
        <v>65</v>
      </c>
      <c r="B57" s="26" t="s">
        <v>12</v>
      </c>
      <c r="C57" s="28"/>
    </row>
    <row r="58" spans="1:4" ht="12.5">
      <c r="A58" s="72" t="s">
        <v>66</v>
      </c>
      <c r="B58" s="26" t="s">
        <v>12</v>
      </c>
      <c r="C58" s="28"/>
    </row>
    <row r="59" spans="1:4" ht="26">
      <c r="A59" s="53" t="s">
        <v>46</v>
      </c>
      <c r="B59" s="61"/>
      <c r="C59" s="30"/>
    </row>
    <row r="60" spans="1:4" ht="12.5">
      <c r="A60" s="71" t="s">
        <v>67</v>
      </c>
      <c r="B60" s="26" t="s">
        <v>12</v>
      </c>
      <c r="C60" s="28"/>
    </row>
    <row r="61" spans="1:4" ht="12.5">
      <c r="A61" s="71" t="s">
        <v>68</v>
      </c>
      <c r="B61" s="26" t="s">
        <v>12</v>
      </c>
      <c r="C61" s="28"/>
    </row>
    <row r="62" spans="1:4" ht="12.5">
      <c r="A62" s="71" t="s">
        <v>69</v>
      </c>
      <c r="B62" s="26" t="s">
        <v>12</v>
      </c>
      <c r="C62" s="28"/>
    </row>
    <row r="63" spans="1:4" ht="12.5">
      <c r="A63" s="71" t="s">
        <v>70</v>
      </c>
      <c r="B63" s="26" t="s">
        <v>12</v>
      </c>
      <c r="C63" s="28"/>
    </row>
    <row r="64" spans="1:4" ht="12.5">
      <c r="A64" s="71" t="s">
        <v>71</v>
      </c>
      <c r="B64" s="26" t="s">
        <v>12</v>
      </c>
      <c r="C64" s="28"/>
    </row>
    <row r="65" spans="1:3" ht="25">
      <c r="A65" s="71" t="s">
        <v>72</v>
      </c>
      <c r="B65" s="26" t="s">
        <v>12</v>
      </c>
      <c r="C65" s="28"/>
    </row>
    <row r="66" spans="1:3" ht="12.5">
      <c r="A66" s="71" t="s">
        <v>73</v>
      </c>
      <c r="B66" s="26" t="s">
        <v>12</v>
      </c>
      <c r="C66" s="28"/>
    </row>
    <row r="67" spans="1:3" ht="12.5">
      <c r="A67" s="71" t="s">
        <v>74</v>
      </c>
      <c r="B67" s="26" t="s">
        <v>12</v>
      </c>
      <c r="C67" s="28"/>
    </row>
    <row r="68" spans="1:3" ht="26">
      <c r="A68" s="53" t="s">
        <v>47</v>
      </c>
      <c r="B68" s="61"/>
      <c r="C68" s="30"/>
    </row>
    <row r="69" spans="1:3" ht="12.5">
      <c r="A69" s="71" t="s">
        <v>75</v>
      </c>
      <c r="B69" s="26" t="s">
        <v>12</v>
      </c>
      <c r="C69" s="28"/>
    </row>
    <row r="70" spans="1:3" ht="12.5">
      <c r="A70" s="71" t="s">
        <v>76</v>
      </c>
      <c r="B70" s="26" t="s">
        <v>12</v>
      </c>
      <c r="C70" s="28"/>
    </row>
    <row r="71" spans="1:3" ht="12.5">
      <c r="A71" s="71" t="s">
        <v>77</v>
      </c>
      <c r="B71" s="26" t="s">
        <v>12</v>
      </c>
      <c r="C71" s="28"/>
    </row>
    <row r="72" spans="1:3" ht="12.5">
      <c r="A72" s="71" t="s">
        <v>78</v>
      </c>
      <c r="B72" s="26" t="s">
        <v>12</v>
      </c>
      <c r="C72" s="28"/>
    </row>
    <row r="73" spans="1:3" ht="12.5">
      <c r="A73" s="71" t="s">
        <v>79</v>
      </c>
      <c r="B73" s="26" t="s">
        <v>12</v>
      </c>
      <c r="C73" s="28"/>
    </row>
    <row r="74" spans="1:3" ht="13">
      <c r="A74" s="53" t="s">
        <v>48</v>
      </c>
      <c r="B74" s="61"/>
      <c r="C74" s="30"/>
    </row>
    <row r="75" spans="1:3" ht="12.5">
      <c r="A75" s="71" t="s">
        <v>80</v>
      </c>
      <c r="B75" s="26" t="s">
        <v>12</v>
      </c>
      <c r="C75" s="28"/>
    </row>
    <row r="76" spans="1:3" ht="12.5">
      <c r="A76" s="71" t="s">
        <v>81</v>
      </c>
      <c r="B76" s="26" t="s">
        <v>12</v>
      </c>
      <c r="C76" s="28"/>
    </row>
    <row r="77" spans="1:3" ht="12.5">
      <c r="A77" s="71" t="s">
        <v>68</v>
      </c>
      <c r="B77" s="26" t="s">
        <v>12</v>
      </c>
      <c r="C77" s="28"/>
    </row>
    <row r="78" spans="1:3" ht="12.5">
      <c r="A78" s="71" t="s">
        <v>82</v>
      </c>
      <c r="B78" s="26" t="s">
        <v>12</v>
      </c>
      <c r="C78" s="28"/>
    </row>
    <row r="79" spans="1:3" ht="12.5">
      <c r="A79" s="71" t="s">
        <v>76</v>
      </c>
      <c r="B79" s="26" t="s">
        <v>12</v>
      </c>
      <c r="C79" s="28"/>
    </row>
    <row r="80" spans="1:3" ht="12.5">
      <c r="A80" s="72" t="s">
        <v>83</v>
      </c>
      <c r="B80" s="26" t="s">
        <v>12</v>
      </c>
      <c r="C80" s="28"/>
    </row>
    <row r="81" spans="1:3" ht="12.5">
      <c r="A81" s="72" t="s">
        <v>84</v>
      </c>
      <c r="B81" s="26" t="s">
        <v>12</v>
      </c>
      <c r="C81" s="28"/>
    </row>
    <row r="82" spans="1:3" ht="12.5">
      <c r="A82" s="72" t="s">
        <v>85</v>
      </c>
      <c r="B82" s="26" t="s">
        <v>12</v>
      </c>
      <c r="C82" s="28"/>
    </row>
    <row r="83" spans="1:3" ht="12.5">
      <c r="A83" s="72" t="s">
        <v>86</v>
      </c>
      <c r="B83" s="26" t="s">
        <v>12</v>
      </c>
      <c r="C83" s="28"/>
    </row>
    <row r="84" spans="1:3" ht="12.5">
      <c r="A84" s="72" t="s">
        <v>87</v>
      </c>
      <c r="B84" s="26" t="s">
        <v>12</v>
      </c>
      <c r="C84" s="28"/>
    </row>
    <row r="85" spans="1:3" ht="12.5">
      <c r="A85" s="72" t="s">
        <v>88</v>
      </c>
      <c r="B85" s="26" t="s">
        <v>12</v>
      </c>
      <c r="C85" s="28"/>
    </row>
    <row r="86" spans="1:3" ht="12.5">
      <c r="A86" s="72" t="s">
        <v>89</v>
      </c>
      <c r="B86" s="26" t="s">
        <v>12</v>
      </c>
      <c r="C86" s="28"/>
    </row>
    <row r="87" spans="1:3" ht="12.5">
      <c r="A87" s="72" t="s">
        <v>90</v>
      </c>
      <c r="B87" s="26" t="s">
        <v>12</v>
      </c>
      <c r="C87" s="28"/>
    </row>
    <row r="88" spans="1:3" ht="12.5">
      <c r="A88" s="72" t="s">
        <v>91</v>
      </c>
      <c r="B88" s="26" t="s">
        <v>12</v>
      </c>
      <c r="C88" s="28"/>
    </row>
    <row r="89" spans="1:3" ht="12.5">
      <c r="A89" s="72" t="s">
        <v>92</v>
      </c>
      <c r="B89" s="26" t="s">
        <v>12</v>
      </c>
      <c r="C89" s="28"/>
    </row>
    <row r="90" spans="1:3" ht="12.5">
      <c r="A90" s="72" t="s">
        <v>93</v>
      </c>
      <c r="B90" s="26" t="s">
        <v>12</v>
      </c>
      <c r="C90" s="28"/>
    </row>
    <row r="91" spans="1:3" ht="12.5">
      <c r="A91" s="72" t="s">
        <v>94</v>
      </c>
      <c r="B91" s="26" t="s">
        <v>12</v>
      </c>
      <c r="C91" s="28"/>
    </row>
    <row r="92" spans="1:3" ht="12.5">
      <c r="A92" s="72" t="s">
        <v>95</v>
      </c>
      <c r="B92" s="26" t="s">
        <v>12</v>
      </c>
      <c r="C92" s="28"/>
    </row>
    <row r="93" spans="1:3" ht="12.5">
      <c r="A93" s="72" t="s">
        <v>96</v>
      </c>
      <c r="B93" s="26" t="s">
        <v>12</v>
      </c>
      <c r="C93" s="28"/>
    </row>
    <row r="94" spans="1:3" ht="26">
      <c r="A94" s="53" t="s">
        <v>97</v>
      </c>
      <c r="B94" s="61"/>
      <c r="C94" s="30"/>
    </row>
    <row r="95" spans="1:3" ht="12.5">
      <c r="A95" s="71" t="s">
        <v>67</v>
      </c>
      <c r="B95" s="26" t="s">
        <v>12</v>
      </c>
      <c r="C95" s="28"/>
    </row>
    <row r="96" spans="1:3" ht="12.5">
      <c r="A96" s="71" t="s">
        <v>68</v>
      </c>
      <c r="B96" s="26" t="s">
        <v>12</v>
      </c>
      <c r="C96" s="28"/>
    </row>
    <row r="97" spans="1:3" ht="12.5">
      <c r="A97" s="71" t="s">
        <v>98</v>
      </c>
      <c r="B97" s="26" t="s">
        <v>12</v>
      </c>
      <c r="C97" s="28"/>
    </row>
    <row r="98" spans="1:3" ht="12.5">
      <c r="A98" s="71" t="s">
        <v>69</v>
      </c>
      <c r="B98" s="26" t="s">
        <v>12</v>
      </c>
      <c r="C98" s="28"/>
    </row>
    <row r="99" spans="1:3" ht="12.5">
      <c r="A99" s="71" t="s">
        <v>99</v>
      </c>
      <c r="B99" s="26" t="s">
        <v>12</v>
      </c>
      <c r="C99" s="28"/>
    </row>
    <row r="100" spans="1:3" ht="12.5">
      <c r="A100" s="72" t="s">
        <v>100</v>
      </c>
      <c r="B100" s="26" t="s">
        <v>12</v>
      </c>
      <c r="C100" s="28"/>
    </row>
    <row r="101" spans="1:3" ht="12.5">
      <c r="A101" s="72" t="s">
        <v>89</v>
      </c>
      <c r="B101" s="26" t="s">
        <v>12</v>
      </c>
      <c r="C101" s="28"/>
    </row>
    <row r="102" spans="1:3" ht="12.5">
      <c r="A102" s="72" t="s">
        <v>101</v>
      </c>
      <c r="B102" s="26" t="s">
        <v>12</v>
      </c>
      <c r="C102" s="28"/>
    </row>
    <row r="103" spans="1:3" ht="12.5">
      <c r="A103" s="72" t="s">
        <v>102</v>
      </c>
      <c r="B103" s="26" t="s">
        <v>12</v>
      </c>
      <c r="C103" s="28"/>
    </row>
    <row r="104" spans="1:3" ht="12.5">
      <c r="A104" s="72" t="s">
        <v>103</v>
      </c>
      <c r="B104" s="26" t="s">
        <v>12</v>
      </c>
      <c r="C104" s="28"/>
    </row>
    <row r="105" spans="1:3" ht="12.5">
      <c r="A105" s="72" t="s">
        <v>104</v>
      </c>
      <c r="B105" s="26" t="s">
        <v>12</v>
      </c>
      <c r="C105" s="28"/>
    </row>
    <row r="106" spans="1:3" ht="12.5">
      <c r="A106" s="72" t="s">
        <v>105</v>
      </c>
      <c r="B106" s="26" t="s">
        <v>12</v>
      </c>
      <c r="C106" s="28"/>
    </row>
    <row r="107" spans="1:3" ht="25">
      <c r="A107" s="72" t="s">
        <v>106</v>
      </c>
      <c r="B107" s="26" t="s">
        <v>12</v>
      </c>
      <c r="C107" s="28"/>
    </row>
    <row r="108" spans="1:3" ht="12.5">
      <c r="A108" s="72" t="s">
        <v>107</v>
      </c>
      <c r="B108" s="26" t="s">
        <v>12</v>
      </c>
      <c r="C108" s="28"/>
    </row>
    <row r="109" spans="1:3" ht="12.5">
      <c r="A109" s="72" t="s">
        <v>108</v>
      </c>
      <c r="B109" s="26" t="s">
        <v>12</v>
      </c>
      <c r="C109" s="28"/>
    </row>
    <row r="110" spans="1:3" ht="12.5">
      <c r="A110" s="72" t="s">
        <v>109</v>
      </c>
      <c r="B110" s="26" t="s">
        <v>12</v>
      </c>
      <c r="C110" s="28"/>
    </row>
    <row r="111" spans="1:3" ht="26">
      <c r="A111" s="53" t="s">
        <v>110</v>
      </c>
      <c r="B111" s="61"/>
      <c r="C111" s="30"/>
    </row>
    <row r="112" spans="1:3" ht="12.5">
      <c r="A112" s="71" t="s">
        <v>111</v>
      </c>
      <c r="B112" s="26" t="s">
        <v>12</v>
      </c>
      <c r="C112" s="28"/>
    </row>
    <row r="113" spans="1:3" ht="12.5">
      <c r="A113" s="71" t="s">
        <v>112</v>
      </c>
      <c r="B113" s="26" t="s">
        <v>12</v>
      </c>
      <c r="C113" s="28"/>
    </row>
    <row r="114" spans="1:3" ht="12.5">
      <c r="A114" s="71" t="s">
        <v>113</v>
      </c>
      <c r="B114" s="26" t="s">
        <v>12</v>
      </c>
      <c r="C114" s="28"/>
    </row>
    <row r="115" spans="1:3" ht="12.5">
      <c r="A115" s="71" t="s">
        <v>114</v>
      </c>
      <c r="B115" s="26" t="s">
        <v>12</v>
      </c>
      <c r="C115" s="28"/>
    </row>
    <row r="116" spans="1:3" ht="12.5">
      <c r="A116" s="71" t="s">
        <v>79</v>
      </c>
      <c r="B116" s="26" t="s">
        <v>12</v>
      </c>
      <c r="C116" s="28"/>
    </row>
  </sheetData>
  <conditionalFormatting sqref="D13:D20 D22:D26 D28:D52 B14:B16 B18:B22 B24:B25 B27:B29 B31:B35 B38:B44 B46:B53 B55:B58 B60:B67 B69:B73 B75:B93 B95:B110 B112:B116">
    <cfRule type="cellIs" dxfId="284" priority="181" operator="equal">
      <formula>"kwam niet aan bod"</formula>
    </cfRule>
  </conditionalFormatting>
  <conditionalFormatting sqref="D13:D20 D22:D26 D28:D52 B14:B16 B18:B22 B24:B25 B27:B29 B31:B35 B38:B44 B46:B53 B55:B58 B60:B67 B69:B73 B75:B93 B95:B110 B112:B116">
    <cfRule type="cellIs" dxfId="283" priority="182" operator="equal">
      <formula>"onvoldoende"</formula>
    </cfRule>
  </conditionalFormatting>
  <conditionalFormatting sqref="D13:D20 D22:D26 D28:D52 B14:B16 B18:B22 B24:B25 B27:B29 B31:B35 B38:B44 B46:B53 B55:B58 B60:B67 B69:B73 B75:B93 B95:B110 B112:B116">
    <cfRule type="cellIs" dxfId="282" priority="183" operator="equal">
      <formula>"voldoende"</formula>
    </cfRule>
  </conditionalFormatting>
  <conditionalFormatting sqref="D13:D20 D22:D26 D28:D52 B14:B16 B18:B22 B24:B25 B27:B29 B31:B35 B38:B44 B46:B53 B55:B58 B60:B67 B69:B73 B75:B93 B95:B110 B112:B116">
    <cfRule type="cellIs" dxfId="281" priority="184" operator="equal">
      <formula>"goed"</formula>
    </cfRule>
  </conditionalFormatting>
  <conditionalFormatting sqref="D13:D20 D22:D26 D28:D52 B14:B16 B18:B22 B24:B25 B27:B29 B31:B35 B38:B44 B46:B53 B55:B58 B60:B67 B69:B73 B75:B93 B95:B110 B112:B116">
    <cfRule type="cellIs" dxfId="280" priority="185" operator="equal">
      <formula>"zeer goed"</formula>
    </cfRule>
  </conditionalFormatting>
  <conditionalFormatting sqref="B17">
    <cfRule type="cellIs" dxfId="279" priority="171" operator="equal">
      <formula>"kwam niet aan bod"</formula>
    </cfRule>
  </conditionalFormatting>
  <conditionalFormatting sqref="B17">
    <cfRule type="cellIs" dxfId="278" priority="172" operator="equal">
      <formula>"onvoldoende"</formula>
    </cfRule>
  </conditionalFormatting>
  <conditionalFormatting sqref="B17">
    <cfRule type="cellIs" dxfId="277" priority="173" operator="equal">
      <formula>"voldoende"</formula>
    </cfRule>
  </conditionalFormatting>
  <conditionalFormatting sqref="B17">
    <cfRule type="cellIs" dxfId="276" priority="174" operator="equal">
      <formula>"goed"</formula>
    </cfRule>
  </conditionalFormatting>
  <conditionalFormatting sqref="B17">
    <cfRule type="cellIs" dxfId="275" priority="175" operator="equal">
      <formula>"zeer goed"</formula>
    </cfRule>
  </conditionalFormatting>
  <conditionalFormatting sqref="B13">
    <cfRule type="cellIs" dxfId="274" priority="96" operator="equal">
      <formula>"kwam niet aan bod"</formula>
    </cfRule>
  </conditionalFormatting>
  <conditionalFormatting sqref="B13">
    <cfRule type="cellIs" dxfId="273" priority="97" operator="equal">
      <formula>"onvoldoende"</formula>
    </cfRule>
  </conditionalFormatting>
  <conditionalFormatting sqref="B13">
    <cfRule type="cellIs" dxfId="272" priority="98" operator="equal">
      <formula>"voldoende"</formula>
    </cfRule>
  </conditionalFormatting>
  <conditionalFormatting sqref="B13">
    <cfRule type="cellIs" dxfId="271" priority="99" operator="equal">
      <formula>"goed"</formula>
    </cfRule>
  </conditionalFormatting>
  <conditionalFormatting sqref="B13">
    <cfRule type="cellIs" dxfId="270" priority="100" operator="equal">
      <formula>"zeer goed"</formula>
    </cfRule>
  </conditionalFormatting>
  <conditionalFormatting sqref="B37">
    <cfRule type="cellIs" dxfId="269" priority="66" operator="equal">
      <formula>"kwam niet aan bod"</formula>
    </cfRule>
  </conditionalFormatting>
  <conditionalFormatting sqref="B37">
    <cfRule type="cellIs" dxfId="268" priority="67" operator="equal">
      <formula>"onvoldoende"</formula>
    </cfRule>
  </conditionalFormatting>
  <conditionalFormatting sqref="B37">
    <cfRule type="cellIs" dxfId="267" priority="68" operator="equal">
      <formula>"voldoende"</formula>
    </cfRule>
  </conditionalFormatting>
  <conditionalFormatting sqref="B37">
    <cfRule type="cellIs" dxfId="266" priority="69" operator="equal">
      <formula>"goed"</formula>
    </cfRule>
  </conditionalFormatting>
  <conditionalFormatting sqref="B37">
    <cfRule type="cellIs" dxfId="265" priority="70" operator="equal">
      <formula>"zeer goed"</formula>
    </cfRule>
  </conditionalFormatting>
  <conditionalFormatting sqref="B23">
    <cfRule type="cellIs" dxfId="264" priority="91" operator="equal">
      <formula>"kwam niet aan bod"</formula>
    </cfRule>
  </conditionalFormatting>
  <conditionalFormatting sqref="B23">
    <cfRule type="cellIs" dxfId="263" priority="92" operator="equal">
      <formula>"onvoldoende"</formula>
    </cfRule>
  </conditionalFormatting>
  <conditionalFormatting sqref="B23">
    <cfRule type="cellIs" dxfId="262" priority="93" operator="equal">
      <formula>"voldoende"</formula>
    </cfRule>
  </conditionalFormatting>
  <conditionalFormatting sqref="B23">
    <cfRule type="cellIs" dxfId="261" priority="94" operator="equal">
      <formula>"goed"</formula>
    </cfRule>
  </conditionalFormatting>
  <conditionalFormatting sqref="B23">
    <cfRule type="cellIs" dxfId="260" priority="95" operator="equal">
      <formula>"zeer goed"</formula>
    </cfRule>
  </conditionalFormatting>
  <conditionalFormatting sqref="B26">
    <cfRule type="cellIs" dxfId="259" priority="86" operator="equal">
      <formula>"kwam niet aan bod"</formula>
    </cfRule>
  </conditionalFormatting>
  <conditionalFormatting sqref="B26">
    <cfRule type="cellIs" dxfId="258" priority="87" operator="equal">
      <formula>"onvoldoende"</formula>
    </cfRule>
  </conditionalFormatting>
  <conditionalFormatting sqref="B26">
    <cfRule type="cellIs" dxfId="257" priority="88" operator="equal">
      <formula>"voldoende"</formula>
    </cfRule>
  </conditionalFormatting>
  <conditionalFormatting sqref="B26">
    <cfRule type="cellIs" dxfId="256" priority="89" operator="equal">
      <formula>"goed"</formula>
    </cfRule>
  </conditionalFormatting>
  <conditionalFormatting sqref="B26">
    <cfRule type="cellIs" dxfId="255" priority="90" operator="equal">
      <formula>"zeer goed"</formula>
    </cfRule>
  </conditionalFormatting>
  <conditionalFormatting sqref="B30">
    <cfRule type="cellIs" dxfId="254" priority="81" operator="equal">
      <formula>"kwam niet aan bod"</formula>
    </cfRule>
  </conditionalFormatting>
  <conditionalFormatting sqref="B30">
    <cfRule type="cellIs" dxfId="253" priority="82" operator="equal">
      <formula>"onvoldoende"</formula>
    </cfRule>
  </conditionalFormatting>
  <conditionalFormatting sqref="B30">
    <cfRule type="cellIs" dxfId="252" priority="83" operator="equal">
      <formula>"voldoende"</formula>
    </cfRule>
  </conditionalFormatting>
  <conditionalFormatting sqref="B30">
    <cfRule type="cellIs" dxfId="251" priority="84" operator="equal">
      <formula>"goed"</formula>
    </cfRule>
  </conditionalFormatting>
  <conditionalFormatting sqref="B30">
    <cfRule type="cellIs" dxfId="250" priority="85" operator="equal">
      <formula>"zeer goed"</formula>
    </cfRule>
  </conditionalFormatting>
  <conditionalFormatting sqref="B111">
    <cfRule type="cellIs" dxfId="249" priority="1" operator="equal">
      <formula>"kwam niet aan bod"</formula>
    </cfRule>
  </conditionalFormatting>
  <conditionalFormatting sqref="B111">
    <cfRule type="cellIs" dxfId="248" priority="2" operator="equal">
      <formula>"onvoldoende"</formula>
    </cfRule>
  </conditionalFormatting>
  <conditionalFormatting sqref="B111">
    <cfRule type="cellIs" dxfId="247" priority="3" operator="equal">
      <formula>"voldoende"</formula>
    </cfRule>
  </conditionalFormatting>
  <conditionalFormatting sqref="B111">
    <cfRule type="cellIs" dxfId="246" priority="4" operator="equal">
      <formula>"goed"</formula>
    </cfRule>
  </conditionalFormatting>
  <conditionalFormatting sqref="B111">
    <cfRule type="cellIs" dxfId="245" priority="5" operator="equal">
      <formula>"zeer goed"</formula>
    </cfRule>
  </conditionalFormatting>
  <conditionalFormatting sqref="B54">
    <cfRule type="cellIs" dxfId="244" priority="26" operator="equal">
      <formula>"kwam niet aan bod"</formula>
    </cfRule>
  </conditionalFormatting>
  <conditionalFormatting sqref="B54">
    <cfRule type="cellIs" dxfId="243" priority="27" operator="equal">
      <formula>"onvoldoende"</formula>
    </cfRule>
  </conditionalFormatting>
  <conditionalFormatting sqref="B54">
    <cfRule type="cellIs" dxfId="242" priority="28" operator="equal">
      <formula>"voldoende"</formula>
    </cfRule>
  </conditionalFormatting>
  <conditionalFormatting sqref="B54">
    <cfRule type="cellIs" dxfId="241" priority="29" operator="equal">
      <formula>"goed"</formula>
    </cfRule>
  </conditionalFormatting>
  <conditionalFormatting sqref="B54">
    <cfRule type="cellIs" dxfId="240" priority="30" operator="equal">
      <formula>"zeer goed"</formula>
    </cfRule>
  </conditionalFormatting>
  <conditionalFormatting sqref="B59">
    <cfRule type="cellIs" dxfId="239" priority="21" operator="equal">
      <formula>"kwam niet aan bod"</formula>
    </cfRule>
  </conditionalFormatting>
  <conditionalFormatting sqref="B59">
    <cfRule type="cellIs" dxfId="238" priority="22" operator="equal">
      <formula>"onvoldoende"</formula>
    </cfRule>
  </conditionalFormatting>
  <conditionalFormatting sqref="B59">
    <cfRule type="cellIs" dxfId="237" priority="23" operator="equal">
      <formula>"voldoende"</formula>
    </cfRule>
  </conditionalFormatting>
  <conditionalFormatting sqref="B59">
    <cfRule type="cellIs" dxfId="236" priority="24" operator="equal">
      <formula>"goed"</formula>
    </cfRule>
  </conditionalFormatting>
  <conditionalFormatting sqref="B59">
    <cfRule type="cellIs" dxfId="235" priority="25" operator="equal">
      <formula>"zeer goed"</formula>
    </cfRule>
  </conditionalFormatting>
  <conditionalFormatting sqref="B68">
    <cfRule type="cellIs" dxfId="234" priority="16" operator="equal">
      <formula>"kwam niet aan bod"</formula>
    </cfRule>
  </conditionalFormatting>
  <conditionalFormatting sqref="B68">
    <cfRule type="cellIs" dxfId="233" priority="17" operator="equal">
      <formula>"onvoldoende"</formula>
    </cfRule>
  </conditionalFormatting>
  <conditionalFormatting sqref="B68">
    <cfRule type="cellIs" dxfId="232" priority="18" operator="equal">
      <formula>"voldoende"</formula>
    </cfRule>
  </conditionalFormatting>
  <conditionalFormatting sqref="B68">
    <cfRule type="cellIs" dxfId="231" priority="19" operator="equal">
      <formula>"goed"</formula>
    </cfRule>
  </conditionalFormatting>
  <conditionalFormatting sqref="B68">
    <cfRule type="cellIs" dxfId="230" priority="20" operator="equal">
      <formula>"zeer goed"</formula>
    </cfRule>
  </conditionalFormatting>
  <conditionalFormatting sqref="B74">
    <cfRule type="cellIs" dxfId="229" priority="11" operator="equal">
      <formula>"kwam niet aan bod"</formula>
    </cfRule>
  </conditionalFormatting>
  <conditionalFormatting sqref="B74">
    <cfRule type="cellIs" dxfId="228" priority="12" operator="equal">
      <formula>"onvoldoende"</formula>
    </cfRule>
  </conditionalFormatting>
  <conditionalFormatting sqref="B74">
    <cfRule type="cellIs" dxfId="227" priority="13" operator="equal">
      <formula>"voldoende"</formula>
    </cfRule>
  </conditionalFormatting>
  <conditionalFormatting sqref="B74">
    <cfRule type="cellIs" dxfId="226" priority="14" operator="equal">
      <formula>"goed"</formula>
    </cfRule>
  </conditionalFormatting>
  <conditionalFormatting sqref="B74">
    <cfRule type="cellIs" dxfId="225" priority="15" operator="equal">
      <formula>"zeer goed"</formula>
    </cfRule>
  </conditionalFormatting>
  <conditionalFormatting sqref="B94">
    <cfRule type="cellIs" dxfId="224" priority="6" operator="equal">
      <formula>"kwam niet aan bod"</formula>
    </cfRule>
  </conditionalFormatting>
  <conditionalFormatting sqref="B94">
    <cfRule type="cellIs" dxfId="223" priority="7" operator="equal">
      <formula>"onvoldoende"</formula>
    </cfRule>
  </conditionalFormatting>
  <conditionalFormatting sqref="B94">
    <cfRule type="cellIs" dxfId="222" priority="8" operator="equal">
      <formula>"voldoende"</formula>
    </cfRule>
  </conditionalFormatting>
  <conditionalFormatting sqref="B94">
    <cfRule type="cellIs" dxfId="221" priority="9" operator="equal">
      <formula>"goed"</formula>
    </cfRule>
  </conditionalFormatting>
  <conditionalFormatting sqref="B94">
    <cfRule type="cellIs" dxfId="220" priority="10" operator="equal">
      <formula>"zeer goed"</formula>
    </cfRule>
  </conditionalFormatting>
  <conditionalFormatting sqref="B45">
    <cfRule type="cellIs" dxfId="219" priority="31" operator="equal">
      <formula>"kwam niet aan bod"</formula>
    </cfRule>
  </conditionalFormatting>
  <conditionalFormatting sqref="B45">
    <cfRule type="cellIs" dxfId="218" priority="32" operator="equal">
      <formula>"onvoldoende"</formula>
    </cfRule>
  </conditionalFormatting>
  <conditionalFormatting sqref="B45">
    <cfRule type="cellIs" dxfId="217" priority="33" operator="equal">
      <formula>"voldoende"</formula>
    </cfRule>
  </conditionalFormatting>
  <conditionalFormatting sqref="B45">
    <cfRule type="cellIs" dxfId="216" priority="34" operator="equal">
      <formula>"goed"</formula>
    </cfRule>
  </conditionalFormatting>
  <conditionalFormatting sqref="B45">
    <cfRule type="cellIs" dxfId="215" priority="35" operator="equal">
      <formula>"zeer goed"</formula>
    </cfRule>
  </conditionalFormatting>
  <dataValidations count="1">
    <dataValidation type="list" allowBlank="1" showErrorMessage="1" sqref="B14:B16 B18:B22 B95:B110 B24:B25 B27:B29 B31:B35 B38:B44 B46:B53 B55:B58 B60:B67 B69:B73 B75:B93 B112:B116" xr:uid="{00000000-0002-0000-0200-000000000000}">
      <formula1>"kwam niet aan bod,onvoldoende,voldoende,goed,zeer goed"</formula1>
    </dataValidation>
  </dataValidation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6"/>
  <sheetViews>
    <sheetView workbookViewId="0">
      <selection activeCell="C2" sqref="C2"/>
    </sheetView>
  </sheetViews>
  <sheetFormatPr defaultColWidth="14.453125" defaultRowHeight="15.75" customHeight="1"/>
  <cols>
    <col min="1" max="1" width="84.6328125" customWidth="1"/>
    <col min="2" max="2" width="30.08984375" customWidth="1"/>
    <col min="3" max="3" width="62.6328125" customWidth="1"/>
    <col min="4" max="4" width="33.36328125" customWidth="1"/>
  </cols>
  <sheetData>
    <row r="1" spans="1:6" ht="22.5">
      <c r="A1" s="1" t="s">
        <v>117</v>
      </c>
      <c r="B1" s="2"/>
      <c r="C1" s="3"/>
      <c r="D1" s="4"/>
    </row>
    <row r="2" spans="1:6" ht="12.5">
      <c r="A2" s="5"/>
      <c r="B2" s="6"/>
      <c r="C2" s="7"/>
    </row>
    <row r="3" spans="1:6" ht="15.5">
      <c r="A3" s="8" t="s">
        <v>0</v>
      </c>
      <c r="B3" s="9" t="s">
        <v>1</v>
      </c>
      <c r="C3" s="10"/>
      <c r="D3" s="11"/>
    </row>
    <row r="4" spans="1:6" ht="24" customHeight="1">
      <c r="A4" s="12"/>
      <c r="B4" s="13"/>
      <c r="C4" s="14"/>
    </row>
    <row r="5" spans="1:6" ht="14.5">
      <c r="B5" s="55" t="s">
        <v>2</v>
      </c>
      <c r="C5" s="15"/>
      <c r="D5" s="16"/>
    </row>
    <row r="6" spans="1:6" ht="14.5">
      <c r="B6" s="56" t="s">
        <v>3</v>
      </c>
      <c r="C6" s="17"/>
      <c r="D6" s="16"/>
    </row>
    <row r="7" spans="1:6" ht="14.5">
      <c r="B7" s="56" t="s">
        <v>4</v>
      </c>
      <c r="C7" s="17"/>
      <c r="D7" s="16"/>
    </row>
    <row r="8" spans="1:6" ht="14.5">
      <c r="B8" s="56" t="s">
        <v>5</v>
      </c>
      <c r="C8" s="17"/>
      <c r="D8" s="16"/>
    </row>
    <row r="9" spans="1:6" ht="14.5">
      <c r="B9" s="56" t="s">
        <v>6</v>
      </c>
      <c r="C9" s="17"/>
      <c r="D9" s="16"/>
    </row>
    <row r="10" spans="1:6" ht="14.5">
      <c r="B10" s="56" t="s">
        <v>7</v>
      </c>
      <c r="C10" s="17"/>
      <c r="D10" s="16"/>
    </row>
    <row r="11" spans="1:6" ht="15.5">
      <c r="A11" s="19"/>
      <c r="B11" s="20" t="s">
        <v>10</v>
      </c>
      <c r="C11" s="20" t="s">
        <v>9</v>
      </c>
      <c r="D11" s="21"/>
      <c r="E11" s="22"/>
      <c r="F11" s="22"/>
    </row>
    <row r="12" spans="1:6" ht="15.5">
      <c r="A12" s="59" t="s">
        <v>11</v>
      </c>
      <c r="B12" s="23"/>
      <c r="C12" s="24"/>
    </row>
    <row r="13" spans="1:6" ht="13">
      <c r="A13" s="53" t="s">
        <v>24</v>
      </c>
      <c r="B13" s="61"/>
      <c r="C13" s="30"/>
      <c r="D13" s="27"/>
    </row>
    <row r="14" spans="1:6" ht="12.5">
      <c r="A14" s="52" t="s">
        <v>25</v>
      </c>
      <c r="B14" s="26" t="s">
        <v>12</v>
      </c>
      <c r="C14" s="26"/>
      <c r="D14" s="27"/>
    </row>
    <row r="15" spans="1:6" ht="12.5">
      <c r="A15" s="52" t="s">
        <v>26</v>
      </c>
      <c r="B15" s="26" t="s">
        <v>12</v>
      </c>
      <c r="C15" s="26"/>
      <c r="D15" s="27"/>
    </row>
    <row r="16" spans="1:6" ht="12.5">
      <c r="A16" s="51" t="s">
        <v>27</v>
      </c>
      <c r="B16" s="26" t="s">
        <v>12</v>
      </c>
      <c r="C16" s="26"/>
      <c r="D16" s="27"/>
    </row>
    <row r="17" spans="1:4" ht="13">
      <c r="A17" s="53" t="s">
        <v>28</v>
      </c>
      <c r="B17" s="61"/>
      <c r="C17" s="30"/>
      <c r="D17" s="27"/>
    </row>
    <row r="18" spans="1:4" ht="12.5">
      <c r="A18" s="52" t="s">
        <v>29</v>
      </c>
      <c r="B18" s="26" t="s">
        <v>12</v>
      </c>
      <c r="C18" s="26"/>
      <c r="D18" s="27"/>
    </row>
    <row r="19" spans="1:4" ht="12.5">
      <c r="A19" s="52" t="s">
        <v>30</v>
      </c>
      <c r="B19" s="26" t="s">
        <v>12</v>
      </c>
      <c r="C19" s="28"/>
      <c r="D19" s="27"/>
    </row>
    <row r="20" spans="1:4" ht="12.5">
      <c r="A20" s="52" t="s">
        <v>31</v>
      </c>
      <c r="B20" s="26" t="s">
        <v>12</v>
      </c>
      <c r="C20" s="28"/>
      <c r="D20" s="27"/>
    </row>
    <row r="21" spans="1:4" ht="12.5">
      <c r="A21" s="52" t="s">
        <v>32</v>
      </c>
      <c r="B21" s="26" t="s">
        <v>12</v>
      </c>
      <c r="C21" s="28"/>
    </row>
    <row r="22" spans="1:4" ht="12.5">
      <c r="A22" s="52" t="s">
        <v>33</v>
      </c>
      <c r="B22" s="26" t="s">
        <v>12</v>
      </c>
      <c r="C22" s="26"/>
      <c r="D22" s="27"/>
    </row>
    <row r="23" spans="1:4" ht="13">
      <c r="A23" s="53" t="s">
        <v>34</v>
      </c>
      <c r="B23" s="61"/>
      <c r="C23" s="30"/>
      <c r="D23" s="27"/>
    </row>
    <row r="24" spans="1:4" ht="12.5">
      <c r="A24" s="52" t="s">
        <v>35</v>
      </c>
      <c r="B24" s="26" t="s">
        <v>12</v>
      </c>
      <c r="C24" s="26"/>
      <c r="D24" s="27"/>
    </row>
    <row r="25" spans="1:4" ht="12.5">
      <c r="A25" s="51" t="s">
        <v>13</v>
      </c>
      <c r="B25" s="26" t="s">
        <v>12</v>
      </c>
      <c r="C25" s="27"/>
      <c r="D25" s="27"/>
    </row>
    <row r="26" spans="1:4" ht="13">
      <c r="A26" s="53" t="s">
        <v>14</v>
      </c>
      <c r="B26" s="61"/>
      <c r="C26" s="30"/>
      <c r="D26" s="27"/>
    </row>
    <row r="27" spans="1:4" ht="12.5">
      <c r="A27" s="51" t="s">
        <v>36</v>
      </c>
      <c r="B27" s="26" t="s">
        <v>12</v>
      </c>
      <c r="C27" s="26"/>
    </row>
    <row r="28" spans="1:4" ht="12.5">
      <c r="A28" s="51" t="s">
        <v>37</v>
      </c>
      <c r="B28" s="26" t="s">
        <v>12</v>
      </c>
      <c r="C28" s="26"/>
      <c r="D28" s="27"/>
    </row>
    <row r="29" spans="1:4" ht="12.5">
      <c r="A29" s="51" t="s">
        <v>38</v>
      </c>
      <c r="B29" s="26" t="s">
        <v>12</v>
      </c>
      <c r="C29" s="26"/>
      <c r="D29" s="27"/>
    </row>
    <row r="30" spans="1:4" ht="26">
      <c r="A30" s="53" t="s">
        <v>15</v>
      </c>
      <c r="B30" s="61"/>
      <c r="C30" s="30"/>
      <c r="D30" s="27"/>
    </row>
    <row r="31" spans="1:4" ht="12.5">
      <c r="A31" s="52" t="s">
        <v>39</v>
      </c>
      <c r="B31" s="26" t="s">
        <v>12</v>
      </c>
      <c r="C31" s="26"/>
      <c r="D31" s="27"/>
    </row>
    <row r="32" spans="1:4" ht="13">
      <c r="A32" s="52" t="s">
        <v>40</v>
      </c>
      <c r="B32" s="26" t="s">
        <v>12</v>
      </c>
      <c r="C32" s="31"/>
      <c r="D32" s="27"/>
    </row>
    <row r="33" spans="1:4" ht="13">
      <c r="A33" s="52" t="s">
        <v>41</v>
      </c>
      <c r="B33" s="26" t="s">
        <v>12</v>
      </c>
      <c r="C33" s="31"/>
      <c r="D33" s="27"/>
    </row>
    <row r="34" spans="1:4" ht="13">
      <c r="A34" s="52" t="s">
        <v>42</v>
      </c>
      <c r="B34" s="26" t="s">
        <v>12</v>
      </c>
      <c r="C34" s="31"/>
      <c r="D34" s="27"/>
    </row>
    <row r="35" spans="1:4" ht="13">
      <c r="A35" s="57" t="s">
        <v>43</v>
      </c>
      <c r="B35" s="26" t="s">
        <v>12</v>
      </c>
      <c r="C35" s="31"/>
      <c r="D35" s="27"/>
    </row>
    <row r="36" spans="1:4" ht="15.5">
      <c r="A36" s="60" t="s">
        <v>16</v>
      </c>
      <c r="B36" s="29"/>
      <c r="C36" s="29"/>
      <c r="D36" s="27"/>
    </row>
    <row r="37" spans="1:4" ht="13">
      <c r="A37" s="53" t="s">
        <v>44</v>
      </c>
      <c r="B37" s="61"/>
      <c r="C37" s="30"/>
      <c r="D37" s="27"/>
    </row>
    <row r="38" spans="1:4" ht="12.5">
      <c r="A38" s="69" t="s">
        <v>50</v>
      </c>
      <c r="B38" s="26" t="s">
        <v>12</v>
      </c>
      <c r="C38" s="28"/>
      <c r="D38" s="27"/>
    </row>
    <row r="39" spans="1:4" ht="12.5">
      <c r="A39" s="69" t="s">
        <v>49</v>
      </c>
      <c r="B39" s="26" t="s">
        <v>12</v>
      </c>
      <c r="C39" s="28"/>
      <c r="D39" s="27"/>
    </row>
    <row r="40" spans="1:4" ht="12.5">
      <c r="A40" s="69" t="s">
        <v>51</v>
      </c>
      <c r="B40" s="26" t="s">
        <v>12</v>
      </c>
      <c r="C40" s="28"/>
      <c r="D40" s="27"/>
    </row>
    <row r="41" spans="1:4" ht="12.5">
      <c r="A41" s="69" t="s">
        <v>52</v>
      </c>
      <c r="B41" s="26" t="s">
        <v>12</v>
      </c>
      <c r="C41" s="28"/>
      <c r="D41" s="27"/>
    </row>
    <row r="42" spans="1:4" ht="12.5">
      <c r="A42" s="69" t="s">
        <v>53</v>
      </c>
      <c r="B42" s="26" t="s">
        <v>12</v>
      </c>
      <c r="C42" s="28"/>
      <c r="D42" s="27"/>
    </row>
    <row r="43" spans="1:4" ht="12.5">
      <c r="A43" s="70" t="s">
        <v>54</v>
      </c>
      <c r="B43" s="26" t="s">
        <v>12</v>
      </c>
      <c r="C43" s="28"/>
      <c r="D43" s="27"/>
    </row>
    <row r="44" spans="1:4" ht="12.5">
      <c r="A44" s="70" t="s">
        <v>55</v>
      </c>
      <c r="B44" s="26" t="s">
        <v>12</v>
      </c>
      <c r="C44" s="28"/>
      <c r="D44" s="27"/>
    </row>
    <row r="45" spans="1:4" ht="13">
      <c r="A45" s="53" t="s">
        <v>56</v>
      </c>
      <c r="B45" s="61"/>
      <c r="C45" s="30"/>
      <c r="D45" s="27"/>
    </row>
    <row r="46" spans="1:4" ht="12.5">
      <c r="A46" s="71" t="s">
        <v>30</v>
      </c>
      <c r="B46" s="26" t="s">
        <v>12</v>
      </c>
      <c r="C46" s="28"/>
      <c r="D46" s="27"/>
    </row>
    <row r="47" spans="1:4" ht="12.5">
      <c r="A47" s="71" t="s">
        <v>33</v>
      </c>
      <c r="B47" s="26" t="s">
        <v>12</v>
      </c>
      <c r="C47" s="28"/>
      <c r="D47" s="27"/>
    </row>
    <row r="48" spans="1:4" ht="25">
      <c r="A48" s="71" t="s">
        <v>57</v>
      </c>
      <c r="B48" s="26" t="s">
        <v>12</v>
      </c>
      <c r="C48" s="28"/>
      <c r="D48" s="27"/>
    </row>
    <row r="49" spans="1:4" ht="12.5">
      <c r="A49" s="71" t="s">
        <v>58</v>
      </c>
      <c r="B49" s="26" t="s">
        <v>12</v>
      </c>
      <c r="C49" s="28"/>
      <c r="D49" s="27"/>
    </row>
    <row r="50" spans="1:4" ht="25">
      <c r="A50" s="71" t="s">
        <v>59</v>
      </c>
      <c r="B50" s="26" t="s">
        <v>12</v>
      </c>
      <c r="C50" s="28"/>
      <c r="D50" s="27"/>
    </row>
    <row r="51" spans="1:4" ht="12.5">
      <c r="A51" s="72" t="s">
        <v>60</v>
      </c>
      <c r="B51" s="26" t="s">
        <v>12</v>
      </c>
      <c r="C51" s="28"/>
      <c r="D51" s="27"/>
    </row>
    <row r="52" spans="1:4" ht="12.5">
      <c r="A52" s="72" t="s">
        <v>61</v>
      </c>
      <c r="B52" s="26" t="s">
        <v>12</v>
      </c>
      <c r="C52" s="28"/>
      <c r="D52" s="27"/>
    </row>
    <row r="53" spans="1:4" ht="12.5">
      <c r="A53" s="72" t="s">
        <v>62</v>
      </c>
      <c r="B53" s="26" t="s">
        <v>12</v>
      </c>
      <c r="C53" s="28"/>
    </row>
    <row r="54" spans="1:4" ht="13">
      <c r="A54" s="53" t="s">
        <v>45</v>
      </c>
      <c r="B54" s="61"/>
      <c r="C54" s="30"/>
    </row>
    <row r="55" spans="1:4" ht="12.5">
      <c r="A55" s="71" t="s">
        <v>63</v>
      </c>
      <c r="B55" s="26" t="s">
        <v>12</v>
      </c>
      <c r="C55" s="28"/>
    </row>
    <row r="56" spans="1:4" ht="12.5">
      <c r="A56" s="71" t="s">
        <v>64</v>
      </c>
      <c r="B56" s="26" t="s">
        <v>12</v>
      </c>
      <c r="C56" s="28"/>
    </row>
    <row r="57" spans="1:4" ht="12.5">
      <c r="A57" s="71" t="s">
        <v>65</v>
      </c>
      <c r="B57" s="26" t="s">
        <v>12</v>
      </c>
      <c r="C57" s="28"/>
    </row>
    <row r="58" spans="1:4" ht="12.5">
      <c r="A58" s="72" t="s">
        <v>66</v>
      </c>
      <c r="B58" s="26" t="s">
        <v>12</v>
      </c>
      <c r="C58" s="28"/>
    </row>
    <row r="59" spans="1:4" ht="26">
      <c r="A59" s="53" t="s">
        <v>46</v>
      </c>
      <c r="B59" s="61"/>
      <c r="C59" s="30"/>
    </row>
    <row r="60" spans="1:4" ht="12.5">
      <c r="A60" s="71" t="s">
        <v>67</v>
      </c>
      <c r="B60" s="26" t="s">
        <v>12</v>
      </c>
      <c r="C60" s="28"/>
    </row>
    <row r="61" spans="1:4" ht="12.5">
      <c r="A61" s="71" t="s">
        <v>68</v>
      </c>
      <c r="B61" s="26" t="s">
        <v>12</v>
      </c>
      <c r="C61" s="28"/>
    </row>
    <row r="62" spans="1:4" ht="12.5">
      <c r="A62" s="71" t="s">
        <v>69</v>
      </c>
      <c r="B62" s="26" t="s">
        <v>12</v>
      </c>
      <c r="C62" s="28"/>
    </row>
    <row r="63" spans="1:4" ht="12.5">
      <c r="A63" s="71" t="s">
        <v>70</v>
      </c>
      <c r="B63" s="26" t="s">
        <v>12</v>
      </c>
      <c r="C63" s="28"/>
    </row>
    <row r="64" spans="1:4" ht="12.5">
      <c r="A64" s="71" t="s">
        <v>71</v>
      </c>
      <c r="B64" s="26" t="s">
        <v>12</v>
      </c>
      <c r="C64" s="28"/>
    </row>
    <row r="65" spans="1:3" ht="25">
      <c r="A65" s="71" t="s">
        <v>72</v>
      </c>
      <c r="B65" s="26" t="s">
        <v>12</v>
      </c>
      <c r="C65" s="28"/>
    </row>
    <row r="66" spans="1:3" ht="12.5">
      <c r="A66" s="71" t="s">
        <v>73</v>
      </c>
      <c r="B66" s="26" t="s">
        <v>12</v>
      </c>
      <c r="C66" s="28"/>
    </row>
    <row r="67" spans="1:3" ht="12.5">
      <c r="A67" s="71" t="s">
        <v>74</v>
      </c>
      <c r="B67" s="26" t="s">
        <v>12</v>
      </c>
      <c r="C67" s="28"/>
    </row>
    <row r="68" spans="1:3" ht="26">
      <c r="A68" s="53" t="s">
        <v>47</v>
      </c>
      <c r="B68" s="61"/>
      <c r="C68" s="30"/>
    </row>
    <row r="69" spans="1:3" ht="12.5">
      <c r="A69" s="71" t="s">
        <v>75</v>
      </c>
      <c r="B69" s="26" t="s">
        <v>12</v>
      </c>
      <c r="C69" s="28"/>
    </row>
    <row r="70" spans="1:3" ht="12.5">
      <c r="A70" s="71" t="s">
        <v>76</v>
      </c>
      <c r="B70" s="26" t="s">
        <v>12</v>
      </c>
      <c r="C70" s="28"/>
    </row>
    <row r="71" spans="1:3" ht="12.5">
      <c r="A71" s="71" t="s">
        <v>77</v>
      </c>
      <c r="B71" s="26" t="s">
        <v>12</v>
      </c>
      <c r="C71" s="28"/>
    </row>
    <row r="72" spans="1:3" ht="12.5">
      <c r="A72" s="71" t="s">
        <v>78</v>
      </c>
      <c r="B72" s="26" t="s">
        <v>12</v>
      </c>
      <c r="C72" s="28"/>
    </row>
    <row r="73" spans="1:3" ht="12.5">
      <c r="A73" s="71" t="s">
        <v>79</v>
      </c>
      <c r="B73" s="26" t="s">
        <v>12</v>
      </c>
      <c r="C73" s="28"/>
    </row>
    <row r="74" spans="1:3" ht="13">
      <c r="A74" s="53" t="s">
        <v>48</v>
      </c>
      <c r="B74" s="61"/>
      <c r="C74" s="30"/>
    </row>
    <row r="75" spans="1:3" ht="12.5">
      <c r="A75" s="71" t="s">
        <v>80</v>
      </c>
      <c r="B75" s="26" t="s">
        <v>12</v>
      </c>
      <c r="C75" s="28"/>
    </row>
    <row r="76" spans="1:3" ht="12.5">
      <c r="A76" s="71" t="s">
        <v>81</v>
      </c>
      <c r="B76" s="26" t="s">
        <v>12</v>
      </c>
      <c r="C76" s="28"/>
    </row>
    <row r="77" spans="1:3" ht="12.5">
      <c r="A77" s="71" t="s">
        <v>68</v>
      </c>
      <c r="B77" s="26" t="s">
        <v>12</v>
      </c>
      <c r="C77" s="28"/>
    </row>
    <row r="78" spans="1:3" ht="12.5">
      <c r="A78" s="71" t="s">
        <v>82</v>
      </c>
      <c r="B78" s="26" t="s">
        <v>12</v>
      </c>
      <c r="C78" s="28"/>
    </row>
    <row r="79" spans="1:3" ht="12.5">
      <c r="A79" s="71" t="s">
        <v>76</v>
      </c>
      <c r="B79" s="26" t="s">
        <v>12</v>
      </c>
      <c r="C79" s="28"/>
    </row>
    <row r="80" spans="1:3" ht="12.5">
      <c r="A80" s="72" t="s">
        <v>83</v>
      </c>
      <c r="B80" s="26" t="s">
        <v>12</v>
      </c>
      <c r="C80" s="28"/>
    </row>
    <row r="81" spans="1:3" ht="12.5">
      <c r="A81" s="72" t="s">
        <v>84</v>
      </c>
      <c r="B81" s="26" t="s">
        <v>12</v>
      </c>
      <c r="C81" s="28"/>
    </row>
    <row r="82" spans="1:3" ht="12.5">
      <c r="A82" s="72" t="s">
        <v>85</v>
      </c>
      <c r="B82" s="26" t="s">
        <v>12</v>
      </c>
      <c r="C82" s="28"/>
    </row>
    <row r="83" spans="1:3" ht="12.5">
      <c r="A83" s="72" t="s">
        <v>86</v>
      </c>
      <c r="B83" s="26" t="s">
        <v>12</v>
      </c>
      <c r="C83" s="28"/>
    </row>
    <row r="84" spans="1:3" ht="12.5">
      <c r="A84" s="72" t="s">
        <v>87</v>
      </c>
      <c r="B84" s="26" t="s">
        <v>12</v>
      </c>
      <c r="C84" s="28"/>
    </row>
    <row r="85" spans="1:3" ht="12.5">
      <c r="A85" s="72" t="s">
        <v>88</v>
      </c>
      <c r="B85" s="26" t="s">
        <v>12</v>
      </c>
      <c r="C85" s="28"/>
    </row>
    <row r="86" spans="1:3" ht="12.5">
      <c r="A86" s="72" t="s">
        <v>89</v>
      </c>
      <c r="B86" s="26" t="s">
        <v>12</v>
      </c>
      <c r="C86" s="28"/>
    </row>
    <row r="87" spans="1:3" ht="12.5">
      <c r="A87" s="72" t="s">
        <v>90</v>
      </c>
      <c r="B87" s="26" t="s">
        <v>12</v>
      </c>
      <c r="C87" s="28"/>
    </row>
    <row r="88" spans="1:3" ht="12.5">
      <c r="A88" s="72" t="s">
        <v>91</v>
      </c>
      <c r="B88" s="26" t="s">
        <v>12</v>
      </c>
      <c r="C88" s="28"/>
    </row>
    <row r="89" spans="1:3" ht="12.5">
      <c r="A89" s="72" t="s">
        <v>92</v>
      </c>
      <c r="B89" s="26" t="s">
        <v>12</v>
      </c>
      <c r="C89" s="28"/>
    </row>
    <row r="90" spans="1:3" ht="12.5">
      <c r="A90" s="72" t="s">
        <v>93</v>
      </c>
      <c r="B90" s="26" t="s">
        <v>12</v>
      </c>
      <c r="C90" s="28"/>
    </row>
    <row r="91" spans="1:3" ht="12.5">
      <c r="A91" s="72" t="s">
        <v>94</v>
      </c>
      <c r="B91" s="26" t="s">
        <v>12</v>
      </c>
      <c r="C91" s="28"/>
    </row>
    <row r="92" spans="1:3" ht="12.5">
      <c r="A92" s="72" t="s">
        <v>95</v>
      </c>
      <c r="B92" s="26" t="s">
        <v>12</v>
      </c>
      <c r="C92" s="28"/>
    </row>
    <row r="93" spans="1:3" ht="12.5">
      <c r="A93" s="72" t="s">
        <v>96</v>
      </c>
      <c r="B93" s="26" t="s">
        <v>12</v>
      </c>
      <c r="C93" s="28"/>
    </row>
    <row r="94" spans="1:3" ht="26">
      <c r="A94" s="53" t="s">
        <v>97</v>
      </c>
      <c r="B94" s="61"/>
      <c r="C94" s="30"/>
    </row>
    <row r="95" spans="1:3" ht="12.5">
      <c r="A95" s="71" t="s">
        <v>67</v>
      </c>
      <c r="B95" s="26" t="s">
        <v>12</v>
      </c>
      <c r="C95" s="28"/>
    </row>
    <row r="96" spans="1:3" ht="12.5">
      <c r="A96" s="71" t="s">
        <v>68</v>
      </c>
      <c r="B96" s="26" t="s">
        <v>12</v>
      </c>
      <c r="C96" s="28"/>
    </row>
    <row r="97" spans="1:3" ht="12.5">
      <c r="A97" s="71" t="s">
        <v>98</v>
      </c>
      <c r="B97" s="26" t="s">
        <v>12</v>
      </c>
      <c r="C97" s="28"/>
    </row>
    <row r="98" spans="1:3" ht="12.5">
      <c r="A98" s="71" t="s">
        <v>69</v>
      </c>
      <c r="B98" s="26" t="s">
        <v>12</v>
      </c>
      <c r="C98" s="28"/>
    </row>
    <row r="99" spans="1:3" ht="12.5">
      <c r="A99" s="71" t="s">
        <v>99</v>
      </c>
      <c r="B99" s="26" t="s">
        <v>12</v>
      </c>
      <c r="C99" s="28"/>
    </row>
    <row r="100" spans="1:3" ht="12.5">
      <c r="A100" s="72" t="s">
        <v>100</v>
      </c>
      <c r="B100" s="26" t="s">
        <v>12</v>
      </c>
      <c r="C100" s="28"/>
    </row>
    <row r="101" spans="1:3" ht="12.5">
      <c r="A101" s="72" t="s">
        <v>89</v>
      </c>
      <c r="B101" s="26" t="s">
        <v>12</v>
      </c>
      <c r="C101" s="28"/>
    </row>
    <row r="102" spans="1:3" ht="12.5">
      <c r="A102" s="72" t="s">
        <v>101</v>
      </c>
      <c r="B102" s="26" t="s">
        <v>12</v>
      </c>
      <c r="C102" s="28"/>
    </row>
    <row r="103" spans="1:3" ht="12.5">
      <c r="A103" s="72" t="s">
        <v>102</v>
      </c>
      <c r="B103" s="26" t="s">
        <v>12</v>
      </c>
      <c r="C103" s="28"/>
    </row>
    <row r="104" spans="1:3" ht="12.5">
      <c r="A104" s="72" t="s">
        <v>103</v>
      </c>
      <c r="B104" s="26" t="s">
        <v>12</v>
      </c>
      <c r="C104" s="28"/>
    </row>
    <row r="105" spans="1:3" ht="12.5">
      <c r="A105" s="72" t="s">
        <v>104</v>
      </c>
      <c r="B105" s="26" t="s">
        <v>12</v>
      </c>
      <c r="C105" s="28"/>
    </row>
    <row r="106" spans="1:3" ht="12.5">
      <c r="A106" s="72" t="s">
        <v>105</v>
      </c>
      <c r="B106" s="26" t="s">
        <v>12</v>
      </c>
      <c r="C106" s="28"/>
    </row>
    <row r="107" spans="1:3" ht="25">
      <c r="A107" s="72" t="s">
        <v>106</v>
      </c>
      <c r="B107" s="26" t="s">
        <v>12</v>
      </c>
      <c r="C107" s="28"/>
    </row>
    <row r="108" spans="1:3" ht="12.5">
      <c r="A108" s="72" t="s">
        <v>107</v>
      </c>
      <c r="B108" s="26" t="s">
        <v>12</v>
      </c>
      <c r="C108" s="28"/>
    </row>
    <row r="109" spans="1:3" ht="12.5">
      <c r="A109" s="72" t="s">
        <v>108</v>
      </c>
      <c r="B109" s="26" t="s">
        <v>12</v>
      </c>
      <c r="C109" s="28"/>
    </row>
    <row r="110" spans="1:3" ht="12.5">
      <c r="A110" s="72" t="s">
        <v>109</v>
      </c>
      <c r="B110" s="26" t="s">
        <v>12</v>
      </c>
      <c r="C110" s="28"/>
    </row>
    <row r="111" spans="1:3" ht="26">
      <c r="A111" s="53" t="s">
        <v>110</v>
      </c>
      <c r="B111" s="61"/>
      <c r="C111" s="30"/>
    </row>
    <row r="112" spans="1:3" ht="12.5">
      <c r="A112" s="71" t="s">
        <v>111</v>
      </c>
      <c r="B112" s="26" t="s">
        <v>12</v>
      </c>
      <c r="C112" s="28"/>
    </row>
    <row r="113" spans="1:3" ht="12.5">
      <c r="A113" s="71" t="s">
        <v>112</v>
      </c>
      <c r="B113" s="26" t="s">
        <v>12</v>
      </c>
      <c r="C113" s="28"/>
    </row>
    <row r="114" spans="1:3" ht="12.5">
      <c r="A114" s="71" t="s">
        <v>113</v>
      </c>
      <c r="B114" s="26" t="s">
        <v>12</v>
      </c>
      <c r="C114" s="28"/>
    </row>
    <row r="115" spans="1:3" ht="12.5">
      <c r="A115" s="71" t="s">
        <v>114</v>
      </c>
      <c r="B115" s="26" t="s">
        <v>12</v>
      </c>
      <c r="C115" s="28"/>
    </row>
    <row r="116" spans="1:3" ht="12.5">
      <c r="A116" s="71" t="s">
        <v>79</v>
      </c>
      <c r="B116" s="26" t="s">
        <v>12</v>
      </c>
      <c r="C116" s="28"/>
    </row>
  </sheetData>
  <conditionalFormatting sqref="D13:D20 D22:D26 D28:D52">
    <cfRule type="cellIs" dxfId="214" priority="156" operator="equal">
      <formula>"kwam niet aan bod"</formula>
    </cfRule>
  </conditionalFormatting>
  <conditionalFormatting sqref="D13:D20 D22:D26 D28:D52">
    <cfRule type="cellIs" dxfId="213" priority="157" operator="equal">
      <formula>"onvoldoende"</formula>
    </cfRule>
  </conditionalFormatting>
  <conditionalFormatting sqref="D13:D20 D22:D26 D28:D52">
    <cfRule type="cellIs" dxfId="212" priority="158" operator="equal">
      <formula>"voldoende"</formula>
    </cfRule>
  </conditionalFormatting>
  <conditionalFormatting sqref="D13:D20 D22:D26 D28:D52">
    <cfRule type="cellIs" dxfId="211" priority="159" operator="equal">
      <formula>"goed"</formula>
    </cfRule>
  </conditionalFormatting>
  <conditionalFormatting sqref="D13:D20 D22:D26 D28:D52">
    <cfRule type="cellIs" dxfId="210" priority="160" operator="equal">
      <formula>"zeer goed"</formula>
    </cfRule>
  </conditionalFormatting>
  <conditionalFormatting sqref="B23">
    <cfRule type="cellIs" dxfId="209" priority="51" operator="equal">
      <formula>"kwam niet aan bod"</formula>
    </cfRule>
  </conditionalFormatting>
  <conditionalFormatting sqref="B23">
    <cfRule type="cellIs" dxfId="208" priority="52" operator="equal">
      <formula>"onvoldoende"</formula>
    </cfRule>
  </conditionalFormatting>
  <conditionalFormatting sqref="B23">
    <cfRule type="cellIs" dxfId="207" priority="53" operator="equal">
      <formula>"voldoende"</formula>
    </cfRule>
  </conditionalFormatting>
  <conditionalFormatting sqref="B23">
    <cfRule type="cellIs" dxfId="206" priority="54" operator="equal">
      <formula>"goed"</formula>
    </cfRule>
  </conditionalFormatting>
  <conditionalFormatting sqref="B23">
    <cfRule type="cellIs" dxfId="205" priority="55" operator="equal">
      <formula>"zeer goed"</formula>
    </cfRule>
  </conditionalFormatting>
  <conditionalFormatting sqref="B26">
    <cfRule type="cellIs" dxfId="204" priority="46" operator="equal">
      <formula>"kwam niet aan bod"</formula>
    </cfRule>
  </conditionalFormatting>
  <conditionalFormatting sqref="B26">
    <cfRule type="cellIs" dxfId="203" priority="47" operator="equal">
      <formula>"onvoldoende"</formula>
    </cfRule>
  </conditionalFormatting>
  <conditionalFormatting sqref="B26">
    <cfRule type="cellIs" dxfId="202" priority="48" operator="equal">
      <formula>"voldoende"</formula>
    </cfRule>
  </conditionalFormatting>
  <conditionalFormatting sqref="B26">
    <cfRule type="cellIs" dxfId="201" priority="49" operator="equal">
      <formula>"goed"</formula>
    </cfRule>
  </conditionalFormatting>
  <conditionalFormatting sqref="B26">
    <cfRule type="cellIs" dxfId="200" priority="50" operator="equal">
      <formula>"zeer goed"</formula>
    </cfRule>
  </conditionalFormatting>
  <conditionalFormatting sqref="B30">
    <cfRule type="cellIs" dxfId="199" priority="41" operator="equal">
      <formula>"kwam niet aan bod"</formula>
    </cfRule>
  </conditionalFormatting>
  <conditionalFormatting sqref="B30">
    <cfRule type="cellIs" dxfId="198" priority="42" operator="equal">
      <formula>"onvoldoende"</formula>
    </cfRule>
  </conditionalFormatting>
  <conditionalFormatting sqref="B30">
    <cfRule type="cellIs" dxfId="197" priority="43" operator="equal">
      <formula>"voldoende"</formula>
    </cfRule>
  </conditionalFormatting>
  <conditionalFormatting sqref="B30">
    <cfRule type="cellIs" dxfId="196" priority="44" operator="equal">
      <formula>"goed"</formula>
    </cfRule>
  </conditionalFormatting>
  <conditionalFormatting sqref="B30">
    <cfRule type="cellIs" dxfId="195" priority="45" operator="equal">
      <formula>"zeer goed"</formula>
    </cfRule>
  </conditionalFormatting>
  <conditionalFormatting sqref="B37">
    <cfRule type="cellIs" dxfId="194" priority="36" operator="equal">
      <formula>"kwam niet aan bod"</formula>
    </cfRule>
  </conditionalFormatting>
  <conditionalFormatting sqref="B37">
    <cfRule type="cellIs" dxfId="193" priority="37" operator="equal">
      <formula>"onvoldoende"</formula>
    </cfRule>
  </conditionalFormatting>
  <conditionalFormatting sqref="B37">
    <cfRule type="cellIs" dxfId="192" priority="38" operator="equal">
      <formula>"voldoende"</formula>
    </cfRule>
  </conditionalFormatting>
  <conditionalFormatting sqref="B37">
    <cfRule type="cellIs" dxfId="191" priority="39" operator="equal">
      <formula>"goed"</formula>
    </cfRule>
  </conditionalFormatting>
  <conditionalFormatting sqref="B37">
    <cfRule type="cellIs" dxfId="190" priority="40" operator="equal">
      <formula>"zeer goed"</formula>
    </cfRule>
  </conditionalFormatting>
  <conditionalFormatting sqref="B45">
    <cfRule type="cellIs" dxfId="189" priority="31" operator="equal">
      <formula>"kwam niet aan bod"</formula>
    </cfRule>
  </conditionalFormatting>
  <conditionalFormatting sqref="B45">
    <cfRule type="cellIs" dxfId="188" priority="32" operator="equal">
      <formula>"onvoldoende"</formula>
    </cfRule>
  </conditionalFormatting>
  <conditionalFormatting sqref="B45">
    <cfRule type="cellIs" dxfId="187" priority="33" operator="equal">
      <formula>"voldoende"</formula>
    </cfRule>
  </conditionalFormatting>
  <conditionalFormatting sqref="B45">
    <cfRule type="cellIs" dxfId="186" priority="34" operator="equal">
      <formula>"goed"</formula>
    </cfRule>
  </conditionalFormatting>
  <conditionalFormatting sqref="B45">
    <cfRule type="cellIs" dxfId="185" priority="35" operator="equal">
      <formula>"zeer goed"</formula>
    </cfRule>
  </conditionalFormatting>
  <conditionalFormatting sqref="B54">
    <cfRule type="cellIs" dxfId="184" priority="26" operator="equal">
      <formula>"kwam niet aan bod"</formula>
    </cfRule>
  </conditionalFormatting>
  <conditionalFormatting sqref="B54">
    <cfRule type="cellIs" dxfId="183" priority="27" operator="equal">
      <formula>"onvoldoende"</formula>
    </cfRule>
  </conditionalFormatting>
  <conditionalFormatting sqref="B54">
    <cfRule type="cellIs" dxfId="182" priority="28" operator="equal">
      <formula>"voldoende"</formula>
    </cfRule>
  </conditionalFormatting>
  <conditionalFormatting sqref="B54">
    <cfRule type="cellIs" dxfId="181" priority="29" operator="equal">
      <formula>"goed"</formula>
    </cfRule>
  </conditionalFormatting>
  <conditionalFormatting sqref="B54">
    <cfRule type="cellIs" dxfId="180" priority="30" operator="equal">
      <formula>"zeer goed"</formula>
    </cfRule>
  </conditionalFormatting>
  <conditionalFormatting sqref="B59">
    <cfRule type="cellIs" dxfId="179" priority="21" operator="equal">
      <formula>"kwam niet aan bod"</formula>
    </cfRule>
  </conditionalFormatting>
  <conditionalFormatting sqref="B59">
    <cfRule type="cellIs" dxfId="178" priority="22" operator="equal">
      <formula>"onvoldoende"</formula>
    </cfRule>
  </conditionalFormatting>
  <conditionalFormatting sqref="B59">
    <cfRule type="cellIs" dxfId="177" priority="23" operator="equal">
      <formula>"voldoende"</formula>
    </cfRule>
  </conditionalFormatting>
  <conditionalFormatting sqref="B59">
    <cfRule type="cellIs" dxfId="176" priority="24" operator="equal">
      <formula>"goed"</formula>
    </cfRule>
  </conditionalFormatting>
  <conditionalFormatting sqref="B59">
    <cfRule type="cellIs" dxfId="175" priority="25" operator="equal">
      <formula>"zeer goed"</formula>
    </cfRule>
  </conditionalFormatting>
  <conditionalFormatting sqref="B68">
    <cfRule type="cellIs" dxfId="174" priority="16" operator="equal">
      <formula>"kwam niet aan bod"</formula>
    </cfRule>
  </conditionalFormatting>
  <conditionalFormatting sqref="B68">
    <cfRule type="cellIs" dxfId="173" priority="17" operator="equal">
      <formula>"onvoldoende"</formula>
    </cfRule>
  </conditionalFormatting>
  <conditionalFormatting sqref="B68">
    <cfRule type="cellIs" dxfId="172" priority="18" operator="equal">
      <formula>"voldoende"</formula>
    </cfRule>
  </conditionalFormatting>
  <conditionalFormatting sqref="B68">
    <cfRule type="cellIs" dxfId="171" priority="19" operator="equal">
      <formula>"goed"</formula>
    </cfRule>
  </conditionalFormatting>
  <conditionalFormatting sqref="B68">
    <cfRule type="cellIs" dxfId="170" priority="20" operator="equal">
      <formula>"zeer goed"</formula>
    </cfRule>
  </conditionalFormatting>
  <conditionalFormatting sqref="B74">
    <cfRule type="cellIs" dxfId="169" priority="11" operator="equal">
      <formula>"kwam niet aan bod"</formula>
    </cfRule>
  </conditionalFormatting>
  <conditionalFormatting sqref="B74">
    <cfRule type="cellIs" dxfId="168" priority="12" operator="equal">
      <formula>"onvoldoende"</formula>
    </cfRule>
  </conditionalFormatting>
  <conditionalFormatting sqref="B74">
    <cfRule type="cellIs" dxfId="167" priority="13" operator="equal">
      <formula>"voldoende"</formula>
    </cfRule>
  </conditionalFormatting>
  <conditionalFormatting sqref="B74">
    <cfRule type="cellIs" dxfId="166" priority="14" operator="equal">
      <formula>"goed"</formula>
    </cfRule>
  </conditionalFormatting>
  <conditionalFormatting sqref="B74">
    <cfRule type="cellIs" dxfId="165" priority="15" operator="equal">
      <formula>"zeer goed"</formula>
    </cfRule>
  </conditionalFormatting>
  <conditionalFormatting sqref="B18:B22 B27:B29 B31:B35 B46:B53 B60:B67 B69:B73 B75:B93 B95:B110 B112:B116 B55:B58 B38:B44 B24:B25 B14:B16">
    <cfRule type="cellIs" dxfId="164" priority="66" operator="equal">
      <formula>"kwam niet aan bod"</formula>
    </cfRule>
  </conditionalFormatting>
  <conditionalFormatting sqref="B18:B22 B27:B29 B31:B35 B46:B53 B60:B67 B69:B73 B75:B93 B95:B110 B112:B116 B55:B58 B38:B44 B24:B25 B14:B16">
    <cfRule type="cellIs" dxfId="163" priority="67" operator="equal">
      <formula>"onvoldoende"</formula>
    </cfRule>
  </conditionalFormatting>
  <conditionalFormatting sqref="B18:B22 B27:B29 B31:B35 B46:B53 B60:B67 B69:B73 B75:B93 B95:B110 B112:B116 B55:B58 B38:B44 B24:B25 B14:B16">
    <cfRule type="cellIs" dxfId="162" priority="68" operator="equal">
      <formula>"voldoende"</formula>
    </cfRule>
  </conditionalFormatting>
  <conditionalFormatting sqref="B18:B22 B27:B29 B31:B35 B46:B53 B60:B67 B69:B73 B75:B93 B95:B110 B112:B116 B55:B58 B38:B44 B24:B25 B14:B16">
    <cfRule type="cellIs" dxfId="161" priority="69" operator="equal">
      <formula>"goed"</formula>
    </cfRule>
  </conditionalFormatting>
  <conditionalFormatting sqref="B18:B22 B27:B29 B31:B35 B46:B53 B60:B67 B69:B73 B75:B93 B95:B110 B112:B116 B55:B58 B38:B44 B24:B25 B14:B16">
    <cfRule type="cellIs" dxfId="160" priority="70" operator="equal">
      <formula>"zeer goed"</formula>
    </cfRule>
  </conditionalFormatting>
  <conditionalFormatting sqref="B17">
    <cfRule type="cellIs" dxfId="159" priority="61" operator="equal">
      <formula>"kwam niet aan bod"</formula>
    </cfRule>
  </conditionalFormatting>
  <conditionalFormatting sqref="B17">
    <cfRule type="cellIs" dxfId="158" priority="62" operator="equal">
      <formula>"onvoldoende"</formula>
    </cfRule>
  </conditionalFormatting>
  <conditionalFormatting sqref="B17">
    <cfRule type="cellIs" dxfId="157" priority="63" operator="equal">
      <formula>"voldoende"</formula>
    </cfRule>
  </conditionalFormatting>
  <conditionalFormatting sqref="B17">
    <cfRule type="cellIs" dxfId="156" priority="64" operator="equal">
      <formula>"goed"</formula>
    </cfRule>
  </conditionalFormatting>
  <conditionalFormatting sqref="B17">
    <cfRule type="cellIs" dxfId="155" priority="65" operator="equal">
      <formula>"zeer goed"</formula>
    </cfRule>
  </conditionalFormatting>
  <conditionalFormatting sqref="B13">
    <cfRule type="cellIs" dxfId="154" priority="56" operator="equal">
      <formula>"kwam niet aan bod"</formula>
    </cfRule>
  </conditionalFormatting>
  <conditionalFormatting sqref="B13">
    <cfRule type="cellIs" dxfId="153" priority="57" operator="equal">
      <formula>"onvoldoende"</formula>
    </cfRule>
  </conditionalFormatting>
  <conditionalFormatting sqref="B13">
    <cfRule type="cellIs" dxfId="152" priority="58" operator="equal">
      <formula>"voldoende"</formula>
    </cfRule>
  </conditionalFormatting>
  <conditionalFormatting sqref="B13">
    <cfRule type="cellIs" dxfId="151" priority="59" operator="equal">
      <formula>"goed"</formula>
    </cfRule>
  </conditionalFormatting>
  <conditionalFormatting sqref="B13">
    <cfRule type="cellIs" dxfId="150" priority="60" operator="equal">
      <formula>"zeer goed"</formula>
    </cfRule>
  </conditionalFormatting>
  <conditionalFormatting sqref="B94">
    <cfRule type="cellIs" dxfId="149" priority="6" operator="equal">
      <formula>"kwam niet aan bod"</formula>
    </cfRule>
  </conditionalFormatting>
  <conditionalFormatting sqref="B94">
    <cfRule type="cellIs" dxfId="148" priority="7" operator="equal">
      <formula>"onvoldoende"</formula>
    </cfRule>
  </conditionalFormatting>
  <conditionalFormatting sqref="B94">
    <cfRule type="cellIs" dxfId="147" priority="8" operator="equal">
      <formula>"voldoende"</formula>
    </cfRule>
  </conditionalFormatting>
  <conditionalFormatting sqref="B94">
    <cfRule type="cellIs" dxfId="146" priority="9" operator="equal">
      <formula>"goed"</formula>
    </cfRule>
  </conditionalFormatting>
  <conditionalFormatting sqref="B94">
    <cfRule type="cellIs" dxfId="145" priority="10" operator="equal">
      <formula>"zeer goed"</formula>
    </cfRule>
  </conditionalFormatting>
  <conditionalFormatting sqref="B111">
    <cfRule type="cellIs" dxfId="144" priority="1" operator="equal">
      <formula>"kwam niet aan bod"</formula>
    </cfRule>
  </conditionalFormatting>
  <conditionalFormatting sqref="B111">
    <cfRule type="cellIs" dxfId="143" priority="2" operator="equal">
      <formula>"onvoldoende"</formula>
    </cfRule>
  </conditionalFormatting>
  <conditionalFormatting sqref="B111">
    <cfRule type="cellIs" dxfId="142" priority="3" operator="equal">
      <formula>"voldoende"</formula>
    </cfRule>
  </conditionalFormatting>
  <conditionalFormatting sqref="B111">
    <cfRule type="cellIs" dxfId="141" priority="4" operator="equal">
      <formula>"goed"</formula>
    </cfRule>
  </conditionalFormatting>
  <conditionalFormatting sqref="B111">
    <cfRule type="cellIs" dxfId="140" priority="5" operator="equal">
      <formula>"zeer goed"</formula>
    </cfRule>
  </conditionalFormatting>
  <dataValidations count="1">
    <dataValidation type="list" allowBlank="1" showErrorMessage="1" sqref="B112:B116 B18:B22 B38:B44 B24:B25 B27:B29 B31:B35 B55:B58 B46:B53 B95:B110 B60:B67 B69:B73 B75:B93 B14:B16" xr:uid="{00000000-0002-0000-0300-000000000000}">
      <formula1>"kwam niet aan bod,onvoldoende,voldoende,goed,zeer goed"</formula1>
    </dataValidation>
  </dataValidation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2:Q155"/>
  <sheetViews>
    <sheetView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2:Q155"/>
  <sheetViews>
    <sheetView topLeftCell="A4" workbookViewId="0">
      <selection activeCell="A12" sqref="A12:Q153"/>
    </sheetView>
  </sheetViews>
  <sheetFormatPr defaultRowHeight="12.5"/>
  <cols>
    <col min="1" max="1" width="15.6328125" customWidth="1"/>
    <col min="2" max="3" width="20.6328125" customWidth="1"/>
    <col min="5" max="5" width="15.6328125" customWidth="1"/>
  </cols>
  <sheetData>
    <row r="12" spans="1:17" ht="17.5">
      <c r="A12" s="162" t="s">
        <v>332</v>
      </c>
      <c r="B12" s="162" t="s">
        <v>333</v>
      </c>
      <c r="C12" s="162" t="s">
        <v>339</v>
      </c>
      <c r="D12" s="75"/>
      <c r="E12" s="162" t="s">
        <v>335</v>
      </c>
      <c r="F12" s="75"/>
      <c r="G12" s="75"/>
      <c r="H12" s="75"/>
      <c r="I12" s="75"/>
      <c r="J12" s="75"/>
      <c r="K12" s="75"/>
      <c r="L12" s="75"/>
      <c r="M12" s="75"/>
      <c r="N12" s="75"/>
      <c r="O12" s="75"/>
      <c r="P12" s="75"/>
      <c r="Q12" s="75"/>
    </row>
    <row r="13" spans="1:17" ht="17.5">
      <c r="A13" s="162"/>
      <c r="B13" s="162"/>
      <c r="C13" s="162"/>
      <c r="D13" s="75"/>
      <c r="E13" s="164" t="s">
        <v>334</v>
      </c>
      <c r="F13" s="163"/>
      <c r="G13" s="163"/>
      <c r="H13" s="163"/>
      <c r="I13" s="163"/>
      <c r="J13" s="163"/>
      <c r="K13" s="163"/>
      <c r="L13" s="163"/>
      <c r="M13" s="163"/>
      <c r="N13" s="163"/>
      <c r="O13" s="163"/>
      <c r="P13" s="163"/>
      <c r="Q13" s="163"/>
    </row>
    <row r="14" spans="1:17" ht="15.5">
      <c r="A14" s="177"/>
      <c r="B14" s="166"/>
      <c r="C14" s="166"/>
      <c r="D14" s="75"/>
      <c r="E14" s="164" t="s">
        <v>340</v>
      </c>
      <c r="F14" s="164"/>
      <c r="G14" s="164"/>
      <c r="H14" s="164"/>
      <c r="I14" s="164"/>
      <c r="J14" s="164"/>
      <c r="K14" s="163"/>
      <c r="L14" s="163"/>
      <c r="M14" s="163"/>
      <c r="N14" s="163"/>
      <c r="O14" s="163"/>
      <c r="P14" s="163"/>
      <c r="Q14" s="163"/>
    </row>
    <row r="15" spans="1:17" ht="15.5">
      <c r="A15" s="177"/>
      <c r="B15" s="166"/>
      <c r="C15" s="166"/>
      <c r="D15" s="75"/>
      <c r="E15" s="164" t="s">
        <v>341</v>
      </c>
      <c r="F15" s="164"/>
      <c r="G15" s="164"/>
      <c r="H15" s="164"/>
      <c r="I15" s="164"/>
      <c r="J15" s="164"/>
      <c r="K15" s="163"/>
      <c r="L15" s="163"/>
      <c r="M15" s="163"/>
      <c r="N15" s="163"/>
      <c r="O15" s="163"/>
      <c r="P15" s="163"/>
      <c r="Q15" s="163"/>
    </row>
    <row r="16" spans="1:17">
      <c r="A16" s="159"/>
      <c r="B16" s="166"/>
      <c r="C16" s="159"/>
      <c r="D16" s="75"/>
      <c r="E16" s="75"/>
      <c r="F16" s="75"/>
      <c r="G16" s="75"/>
      <c r="H16" s="75"/>
      <c r="I16" s="75"/>
      <c r="J16" s="75"/>
      <c r="K16" s="75"/>
      <c r="L16" s="75"/>
      <c r="M16" s="75"/>
      <c r="N16" s="75"/>
      <c r="O16" s="75"/>
      <c r="P16" s="75"/>
      <c r="Q16" s="75"/>
    </row>
    <row r="17" spans="1:17">
      <c r="A17" s="159"/>
      <c r="B17" s="166"/>
      <c r="C17" s="159"/>
      <c r="D17" s="75"/>
      <c r="E17" s="75"/>
      <c r="F17" s="75"/>
      <c r="G17" s="75"/>
      <c r="H17" s="75"/>
      <c r="I17" s="75"/>
      <c r="J17" s="75"/>
      <c r="K17" s="75"/>
      <c r="L17" s="75"/>
      <c r="M17" s="75"/>
      <c r="N17" s="75"/>
      <c r="O17" s="75"/>
      <c r="P17" s="75"/>
      <c r="Q17" s="75"/>
    </row>
    <row r="18" spans="1:17">
      <c r="A18" s="159"/>
      <c r="B18" s="159"/>
      <c r="C18" s="159"/>
      <c r="D18" s="75"/>
      <c r="E18" s="75"/>
      <c r="F18" s="75"/>
      <c r="G18" s="75"/>
      <c r="H18" s="75"/>
      <c r="I18" s="75"/>
      <c r="J18" s="75"/>
      <c r="K18" s="75"/>
      <c r="L18" s="75"/>
      <c r="M18" s="75"/>
      <c r="N18" s="75"/>
      <c r="O18" s="75"/>
      <c r="P18" s="75"/>
      <c r="Q18" s="75"/>
    </row>
    <row r="19" spans="1:17">
      <c r="A19" s="159"/>
      <c r="B19" s="166"/>
      <c r="C19" s="159"/>
      <c r="D19" s="75"/>
      <c r="E19" s="75"/>
      <c r="F19" s="75"/>
      <c r="G19" s="75"/>
      <c r="H19" s="75"/>
      <c r="I19" s="75"/>
      <c r="J19" s="75"/>
      <c r="K19" s="75"/>
      <c r="L19" s="75"/>
      <c r="M19" s="75"/>
      <c r="N19" s="75"/>
      <c r="O19" s="75"/>
      <c r="P19" s="75"/>
      <c r="Q19" s="75"/>
    </row>
    <row r="20" spans="1:17">
      <c r="A20" s="159"/>
      <c r="B20" s="159"/>
      <c r="C20" s="159"/>
      <c r="D20" s="75"/>
      <c r="E20" s="75"/>
      <c r="F20" s="75"/>
      <c r="G20" s="75"/>
      <c r="H20" s="75"/>
      <c r="I20" s="75"/>
      <c r="J20" s="75"/>
      <c r="K20" s="75"/>
      <c r="L20" s="75"/>
      <c r="M20" s="75"/>
      <c r="N20" s="75"/>
      <c r="O20" s="75"/>
      <c r="P20" s="75"/>
      <c r="Q20" s="75"/>
    </row>
    <row r="21" spans="1:17">
      <c r="A21" s="159"/>
      <c r="B21" s="166"/>
      <c r="C21" s="159"/>
      <c r="D21" s="75"/>
      <c r="E21" s="75"/>
      <c r="F21" s="75"/>
      <c r="G21" s="75"/>
      <c r="H21" s="75"/>
      <c r="I21" s="75"/>
      <c r="J21" s="75"/>
      <c r="K21" s="75"/>
      <c r="L21" s="75"/>
      <c r="M21" s="75"/>
      <c r="N21" s="75"/>
      <c r="O21" s="75"/>
      <c r="P21" s="75"/>
      <c r="Q21" s="75"/>
    </row>
    <row r="22" spans="1:17">
      <c r="A22" s="159"/>
      <c r="B22" s="159"/>
      <c r="C22" s="159"/>
      <c r="D22" s="75"/>
      <c r="E22" s="75"/>
      <c r="F22" s="75"/>
      <c r="G22" s="75"/>
      <c r="H22" s="75"/>
      <c r="I22" s="75"/>
      <c r="J22" s="75"/>
      <c r="K22" s="75"/>
      <c r="L22" s="75"/>
      <c r="M22" s="75"/>
      <c r="N22" s="75"/>
      <c r="O22" s="75"/>
      <c r="P22" s="75"/>
      <c r="Q22" s="75"/>
    </row>
    <row r="23" spans="1:17">
      <c r="A23" s="159"/>
      <c r="B23" s="159"/>
      <c r="C23" s="159"/>
      <c r="D23" s="75"/>
      <c r="E23" s="75"/>
      <c r="F23" s="75"/>
      <c r="G23" s="75"/>
      <c r="H23" s="75"/>
      <c r="I23" s="75"/>
      <c r="J23" s="75"/>
      <c r="K23" s="75"/>
      <c r="L23" s="75"/>
      <c r="M23" s="75"/>
      <c r="N23" s="75"/>
      <c r="O23" s="75"/>
      <c r="P23" s="75"/>
      <c r="Q23" s="75"/>
    </row>
    <row r="24" spans="1:17">
      <c r="A24" s="159"/>
      <c r="B24" s="159"/>
      <c r="C24" s="159"/>
      <c r="D24" s="75"/>
      <c r="E24" s="75"/>
      <c r="F24" s="75"/>
      <c r="G24" s="75"/>
      <c r="H24" s="75"/>
      <c r="I24" s="75"/>
      <c r="J24" s="75"/>
      <c r="K24" s="75"/>
      <c r="L24" s="75"/>
      <c r="M24" s="75"/>
      <c r="N24" s="75"/>
      <c r="O24" s="75"/>
      <c r="P24" s="75"/>
      <c r="Q24" s="75"/>
    </row>
    <row r="25" spans="1:17">
      <c r="A25" s="159"/>
      <c r="B25" s="159"/>
      <c r="C25" s="159"/>
      <c r="D25" s="75"/>
      <c r="E25" s="75"/>
      <c r="F25" s="75"/>
      <c r="G25" s="75"/>
      <c r="H25" s="75"/>
      <c r="I25" s="75"/>
      <c r="J25" s="75"/>
      <c r="K25" s="75"/>
      <c r="L25" s="75"/>
      <c r="M25" s="75"/>
      <c r="N25" s="75"/>
      <c r="O25" s="75"/>
      <c r="P25" s="75"/>
      <c r="Q25" s="75"/>
    </row>
    <row r="26" spans="1:17">
      <c r="A26" s="159"/>
      <c r="B26" s="159"/>
      <c r="C26" s="159"/>
      <c r="D26" s="75"/>
      <c r="E26" s="75"/>
      <c r="F26" s="75"/>
      <c r="G26" s="75"/>
      <c r="H26" s="75"/>
      <c r="I26" s="75"/>
      <c r="J26" s="75"/>
      <c r="K26" s="75"/>
      <c r="L26" s="75"/>
      <c r="M26" s="75"/>
      <c r="N26" s="75"/>
      <c r="O26" s="75"/>
      <c r="P26" s="75"/>
      <c r="Q26" s="75"/>
    </row>
    <row r="27" spans="1:17">
      <c r="A27" s="159"/>
      <c r="B27" s="159"/>
      <c r="C27" s="159"/>
      <c r="D27" s="75"/>
      <c r="E27" s="75"/>
      <c r="F27" s="75"/>
      <c r="G27" s="75"/>
      <c r="H27" s="75"/>
      <c r="I27" s="75"/>
      <c r="J27" s="75"/>
      <c r="K27" s="75"/>
      <c r="L27" s="75"/>
      <c r="M27" s="75"/>
      <c r="N27" s="75"/>
      <c r="O27" s="75"/>
      <c r="P27" s="75"/>
      <c r="Q27" s="75"/>
    </row>
    <row r="28" spans="1:17">
      <c r="A28" s="159"/>
      <c r="B28" s="159"/>
      <c r="C28" s="159"/>
      <c r="D28" s="75"/>
      <c r="E28" s="75"/>
      <c r="F28" s="75"/>
      <c r="G28" s="75"/>
      <c r="H28" s="75"/>
      <c r="I28" s="75"/>
      <c r="J28" s="75"/>
      <c r="K28" s="75"/>
      <c r="L28" s="75"/>
      <c r="M28" s="75"/>
      <c r="N28" s="75"/>
      <c r="O28" s="75"/>
      <c r="P28" s="75"/>
      <c r="Q28" s="75"/>
    </row>
    <row r="29" spans="1:17">
      <c r="A29" s="159"/>
      <c r="B29" s="159"/>
      <c r="C29" s="159"/>
      <c r="D29" s="75"/>
      <c r="E29" s="75"/>
      <c r="F29" s="75"/>
      <c r="G29" s="75"/>
      <c r="H29" s="75"/>
      <c r="I29" s="75"/>
      <c r="J29" s="75"/>
      <c r="K29" s="75"/>
      <c r="L29" s="75"/>
      <c r="M29" s="75"/>
      <c r="N29" s="75"/>
      <c r="O29" s="75"/>
      <c r="P29" s="75"/>
      <c r="Q29" s="75"/>
    </row>
    <row r="30" spans="1:17">
      <c r="A30" s="159"/>
      <c r="B30" s="159"/>
      <c r="C30" s="159"/>
      <c r="D30" s="75"/>
      <c r="E30" s="75"/>
      <c r="F30" s="75"/>
      <c r="G30" s="75"/>
      <c r="H30" s="75"/>
      <c r="I30" s="75"/>
      <c r="J30" s="75"/>
      <c r="K30" s="75"/>
      <c r="L30" s="75"/>
      <c r="M30" s="75"/>
      <c r="N30" s="75"/>
      <c r="O30" s="75"/>
      <c r="P30" s="75"/>
      <c r="Q30" s="75"/>
    </row>
    <row r="31" spans="1:17">
      <c r="A31" s="159"/>
      <c r="B31" s="159"/>
      <c r="C31" s="159"/>
      <c r="D31" s="75"/>
      <c r="E31" s="75"/>
      <c r="F31" s="75"/>
      <c r="G31" s="75"/>
      <c r="H31" s="75"/>
      <c r="I31" s="75"/>
      <c r="J31" s="75"/>
      <c r="K31" s="75"/>
      <c r="L31" s="75"/>
      <c r="M31" s="75"/>
      <c r="N31" s="75"/>
      <c r="O31" s="75"/>
      <c r="P31" s="75"/>
      <c r="Q31" s="75"/>
    </row>
    <row r="32" spans="1:17">
      <c r="A32" s="159"/>
      <c r="B32" s="159"/>
      <c r="C32" s="159"/>
      <c r="D32" s="75"/>
      <c r="E32" s="75"/>
      <c r="F32" s="75"/>
      <c r="G32" s="75"/>
      <c r="H32" s="75"/>
      <c r="I32" s="75"/>
      <c r="J32" s="75"/>
      <c r="K32" s="75"/>
      <c r="L32" s="75"/>
      <c r="M32" s="75"/>
      <c r="N32" s="75"/>
      <c r="O32" s="75"/>
      <c r="P32" s="75"/>
      <c r="Q32" s="75"/>
    </row>
    <row r="33" spans="1:17">
      <c r="A33" s="159"/>
      <c r="B33" s="159"/>
      <c r="C33" s="159"/>
      <c r="D33" s="75"/>
      <c r="E33" s="75"/>
      <c r="F33" s="75"/>
      <c r="G33" s="75"/>
      <c r="H33" s="75"/>
      <c r="I33" s="75"/>
      <c r="J33" s="75"/>
      <c r="K33" s="75"/>
      <c r="L33" s="75"/>
      <c r="M33" s="75"/>
      <c r="N33" s="75"/>
      <c r="O33" s="75"/>
      <c r="P33" s="75"/>
      <c r="Q33" s="75"/>
    </row>
    <row r="34" spans="1:17">
      <c r="A34" s="159"/>
      <c r="B34" s="159"/>
      <c r="C34" s="159"/>
      <c r="D34" s="75"/>
      <c r="E34" s="75"/>
      <c r="F34" s="75"/>
      <c r="G34" s="75"/>
      <c r="H34" s="75"/>
      <c r="I34" s="75"/>
      <c r="J34" s="75"/>
      <c r="K34" s="75"/>
      <c r="L34" s="75"/>
      <c r="M34" s="75"/>
      <c r="N34" s="75"/>
      <c r="O34" s="75"/>
      <c r="P34" s="75"/>
      <c r="Q34" s="75"/>
    </row>
    <row r="35" spans="1:17">
      <c r="A35" s="159"/>
      <c r="B35" s="159"/>
      <c r="C35" s="159"/>
      <c r="D35" s="75"/>
      <c r="E35" s="75"/>
      <c r="F35" s="75"/>
      <c r="G35" s="75"/>
      <c r="H35" s="75"/>
      <c r="I35" s="75"/>
      <c r="J35" s="75"/>
      <c r="K35" s="75"/>
      <c r="L35" s="75"/>
      <c r="M35" s="75"/>
      <c r="N35" s="75"/>
      <c r="O35" s="75"/>
      <c r="P35" s="75"/>
      <c r="Q35" s="75"/>
    </row>
    <row r="36" spans="1:17">
      <c r="A36" s="159"/>
      <c r="B36" s="159"/>
      <c r="C36" s="159"/>
      <c r="D36" s="75"/>
      <c r="E36" s="75"/>
      <c r="F36" s="75"/>
      <c r="G36" s="75"/>
      <c r="H36" s="75"/>
      <c r="I36" s="75"/>
      <c r="J36" s="75"/>
      <c r="K36" s="75"/>
      <c r="L36" s="75"/>
      <c r="M36" s="75"/>
      <c r="N36" s="75"/>
      <c r="O36" s="75"/>
      <c r="P36" s="75"/>
      <c r="Q36" s="75"/>
    </row>
    <row r="37" spans="1:17">
      <c r="A37" s="159"/>
      <c r="B37" s="159"/>
      <c r="C37" s="159"/>
      <c r="D37" s="75"/>
      <c r="E37" s="75"/>
      <c r="F37" s="75"/>
      <c r="G37" s="75"/>
      <c r="H37" s="75"/>
      <c r="I37" s="75"/>
      <c r="J37" s="75"/>
      <c r="K37" s="75"/>
      <c r="L37" s="75"/>
      <c r="M37" s="75"/>
      <c r="N37" s="75"/>
      <c r="O37" s="75"/>
      <c r="P37" s="75"/>
      <c r="Q37" s="75"/>
    </row>
    <row r="38" spans="1:17">
      <c r="A38" s="159"/>
      <c r="B38" s="159"/>
      <c r="C38" s="159"/>
      <c r="D38" s="75"/>
      <c r="E38" s="75"/>
      <c r="F38" s="75"/>
      <c r="G38" s="75"/>
      <c r="H38" s="75"/>
      <c r="I38" s="75"/>
      <c r="J38" s="75"/>
      <c r="K38" s="75"/>
      <c r="L38" s="75"/>
      <c r="M38" s="75"/>
      <c r="N38" s="75"/>
      <c r="O38" s="75"/>
      <c r="P38" s="75"/>
      <c r="Q38" s="75"/>
    </row>
    <row r="39" spans="1:17">
      <c r="A39" s="159"/>
      <c r="B39" s="159"/>
      <c r="C39" s="159"/>
      <c r="D39" s="75"/>
      <c r="E39" s="75"/>
      <c r="F39" s="75"/>
      <c r="G39" s="75"/>
      <c r="H39" s="75"/>
      <c r="I39" s="75"/>
      <c r="J39" s="75"/>
      <c r="K39" s="75"/>
      <c r="L39" s="75"/>
      <c r="M39" s="75"/>
      <c r="N39" s="75"/>
      <c r="O39" s="75"/>
      <c r="P39" s="75"/>
      <c r="Q39" s="75"/>
    </row>
    <row r="40" spans="1:17">
      <c r="A40" s="159"/>
      <c r="B40" s="159"/>
      <c r="C40" s="159"/>
      <c r="D40" s="75"/>
      <c r="E40" s="75"/>
      <c r="F40" s="75"/>
      <c r="G40" s="75"/>
      <c r="H40" s="75"/>
      <c r="I40" s="75"/>
      <c r="J40" s="75"/>
      <c r="K40" s="75"/>
      <c r="L40" s="75"/>
      <c r="M40" s="75"/>
      <c r="N40" s="75"/>
      <c r="O40" s="75"/>
      <c r="P40" s="75"/>
      <c r="Q40" s="75"/>
    </row>
    <row r="41" spans="1:17">
      <c r="A41" s="159"/>
      <c r="B41" s="159"/>
      <c r="C41" s="159"/>
      <c r="D41" s="75"/>
      <c r="E41" s="75"/>
      <c r="F41" s="75"/>
      <c r="G41" s="75"/>
      <c r="H41" s="75"/>
      <c r="I41" s="75"/>
      <c r="J41" s="75"/>
      <c r="K41" s="75"/>
      <c r="L41" s="75"/>
      <c r="M41" s="75"/>
      <c r="N41" s="75"/>
      <c r="O41" s="75"/>
      <c r="P41" s="75"/>
      <c r="Q41" s="75"/>
    </row>
    <row r="42" spans="1:17">
      <c r="A42" s="159"/>
      <c r="B42" s="159"/>
      <c r="C42" s="159"/>
      <c r="D42" s="75"/>
      <c r="E42" s="75"/>
      <c r="F42" s="75"/>
      <c r="G42" s="75"/>
      <c r="H42" s="75"/>
      <c r="I42" s="75"/>
      <c r="J42" s="75"/>
      <c r="K42" s="75"/>
      <c r="L42" s="75"/>
      <c r="M42" s="75"/>
      <c r="N42" s="75"/>
      <c r="O42" s="75"/>
      <c r="P42" s="75"/>
      <c r="Q42" s="75"/>
    </row>
    <row r="43" spans="1:17">
      <c r="A43" s="159"/>
      <c r="B43" s="159"/>
      <c r="C43" s="159"/>
      <c r="D43" s="75"/>
      <c r="E43" s="75"/>
      <c r="F43" s="75"/>
      <c r="G43" s="75"/>
      <c r="H43" s="75"/>
      <c r="I43" s="75"/>
      <c r="J43" s="75"/>
      <c r="K43" s="75"/>
      <c r="L43" s="75"/>
      <c r="M43" s="75"/>
      <c r="N43" s="75"/>
      <c r="O43" s="75"/>
      <c r="P43" s="75"/>
      <c r="Q43" s="75"/>
    </row>
    <row r="44" spans="1:17">
      <c r="A44" s="159"/>
      <c r="B44" s="159"/>
      <c r="C44" s="159"/>
      <c r="D44" s="75"/>
      <c r="E44" s="75"/>
      <c r="F44" s="75"/>
      <c r="G44" s="75"/>
      <c r="H44" s="75"/>
      <c r="I44" s="75"/>
      <c r="J44" s="75"/>
      <c r="K44" s="75"/>
      <c r="L44" s="75"/>
      <c r="M44" s="75"/>
      <c r="N44" s="75"/>
      <c r="O44" s="75"/>
      <c r="P44" s="75"/>
      <c r="Q44" s="75"/>
    </row>
    <row r="45" spans="1:17">
      <c r="A45" s="159"/>
      <c r="B45" s="159"/>
      <c r="C45" s="159"/>
      <c r="D45" s="75"/>
      <c r="E45" s="75"/>
      <c r="F45" s="75"/>
      <c r="G45" s="75"/>
      <c r="H45" s="75"/>
      <c r="I45" s="75"/>
      <c r="J45" s="75"/>
      <c r="K45" s="75"/>
      <c r="L45" s="75"/>
      <c r="M45" s="75"/>
      <c r="N45" s="75"/>
      <c r="O45" s="75"/>
      <c r="P45" s="75"/>
      <c r="Q45" s="75"/>
    </row>
    <row r="46" spans="1:17">
      <c r="A46" s="159"/>
      <c r="B46" s="159"/>
      <c r="C46" s="159"/>
      <c r="D46" s="75"/>
      <c r="E46" s="75"/>
      <c r="F46" s="75"/>
      <c r="G46" s="75"/>
      <c r="H46" s="75"/>
      <c r="I46" s="75"/>
      <c r="J46" s="75"/>
      <c r="K46" s="75"/>
      <c r="L46" s="75"/>
      <c r="M46" s="75"/>
      <c r="N46" s="75"/>
      <c r="O46" s="75"/>
      <c r="P46" s="75"/>
      <c r="Q46" s="75"/>
    </row>
    <row r="47" spans="1:17">
      <c r="A47" s="159"/>
      <c r="B47" s="159"/>
      <c r="C47" s="159"/>
      <c r="D47" s="75"/>
      <c r="E47" s="75"/>
      <c r="F47" s="75"/>
      <c r="G47" s="75"/>
      <c r="H47" s="75"/>
      <c r="I47" s="75"/>
      <c r="J47" s="75"/>
      <c r="K47" s="75"/>
      <c r="L47" s="75"/>
      <c r="M47" s="75"/>
      <c r="N47" s="75"/>
      <c r="O47" s="75"/>
      <c r="P47" s="75"/>
      <c r="Q47" s="75"/>
    </row>
    <row r="48" spans="1:17">
      <c r="A48" s="159"/>
      <c r="B48" s="159"/>
      <c r="C48" s="159"/>
      <c r="D48" s="75"/>
      <c r="E48" s="75"/>
      <c r="F48" s="75"/>
      <c r="G48" s="75"/>
      <c r="H48" s="75"/>
      <c r="I48" s="75"/>
      <c r="J48" s="75"/>
      <c r="K48" s="75"/>
      <c r="L48" s="75"/>
      <c r="M48" s="75"/>
      <c r="N48" s="75"/>
      <c r="O48" s="75"/>
      <c r="P48" s="75"/>
      <c r="Q48" s="75"/>
    </row>
    <row r="49" spans="1:17">
      <c r="A49" s="159"/>
      <c r="B49" s="159"/>
      <c r="C49" s="159"/>
      <c r="D49" s="75"/>
      <c r="E49" s="75"/>
      <c r="F49" s="75"/>
      <c r="G49" s="75"/>
      <c r="H49" s="75"/>
      <c r="I49" s="75"/>
      <c r="J49" s="75"/>
      <c r="K49" s="75"/>
      <c r="L49" s="75"/>
      <c r="M49" s="75"/>
      <c r="N49" s="75"/>
      <c r="O49" s="75"/>
      <c r="P49" s="75"/>
      <c r="Q49" s="75"/>
    </row>
    <row r="50" spans="1:17">
      <c r="A50" s="159"/>
      <c r="B50" s="159"/>
      <c r="C50" s="159"/>
      <c r="D50" s="75"/>
      <c r="E50" s="75"/>
      <c r="F50" s="75"/>
      <c r="G50" s="75"/>
      <c r="H50" s="75"/>
      <c r="I50" s="75"/>
      <c r="J50" s="75"/>
      <c r="K50" s="75"/>
      <c r="L50" s="75"/>
      <c r="M50" s="75"/>
      <c r="N50" s="75"/>
      <c r="O50" s="75"/>
      <c r="P50" s="75"/>
      <c r="Q50" s="75"/>
    </row>
    <row r="51" spans="1:17">
      <c r="A51" s="159"/>
      <c r="B51" s="159"/>
      <c r="C51" s="159"/>
      <c r="D51" s="75"/>
      <c r="E51" s="75"/>
      <c r="F51" s="75"/>
      <c r="G51" s="75"/>
      <c r="H51" s="75"/>
      <c r="I51" s="75"/>
      <c r="J51" s="75"/>
      <c r="K51" s="75"/>
      <c r="L51" s="75"/>
      <c r="M51" s="75"/>
      <c r="N51" s="75"/>
      <c r="O51" s="75"/>
      <c r="P51" s="75"/>
      <c r="Q51" s="75"/>
    </row>
    <row r="52" spans="1:17">
      <c r="A52" s="159"/>
      <c r="B52" s="159"/>
      <c r="C52" s="159"/>
      <c r="D52" s="75"/>
      <c r="E52" s="75"/>
      <c r="F52" s="75"/>
      <c r="G52" s="75"/>
      <c r="H52" s="75"/>
      <c r="I52" s="75"/>
      <c r="J52" s="75"/>
      <c r="K52" s="75"/>
      <c r="L52" s="75"/>
      <c r="M52" s="75"/>
      <c r="N52" s="75"/>
      <c r="O52" s="75"/>
      <c r="P52" s="75"/>
      <c r="Q52" s="75"/>
    </row>
    <row r="53" spans="1:17">
      <c r="A53" s="159"/>
      <c r="B53" s="159"/>
      <c r="C53" s="159"/>
      <c r="D53" s="75"/>
      <c r="E53" s="75"/>
      <c r="F53" s="75"/>
      <c r="G53" s="75"/>
      <c r="H53" s="75"/>
      <c r="I53" s="75"/>
      <c r="J53" s="75"/>
      <c r="K53" s="75"/>
      <c r="L53" s="75"/>
      <c r="M53" s="75"/>
      <c r="N53" s="75"/>
      <c r="O53" s="75"/>
      <c r="P53" s="75"/>
      <c r="Q53" s="75"/>
    </row>
    <row r="54" spans="1:17">
      <c r="A54" s="159"/>
      <c r="B54" s="159"/>
      <c r="C54" s="159"/>
      <c r="D54" s="75"/>
      <c r="E54" s="75"/>
      <c r="F54" s="75"/>
      <c r="G54" s="75"/>
      <c r="H54" s="75"/>
      <c r="I54" s="75"/>
      <c r="J54" s="75"/>
      <c r="K54" s="75"/>
      <c r="L54" s="75"/>
      <c r="M54" s="75"/>
      <c r="N54" s="75"/>
      <c r="O54" s="75"/>
      <c r="P54" s="75"/>
      <c r="Q54" s="75"/>
    </row>
    <row r="55" spans="1:17">
      <c r="A55" s="159"/>
      <c r="B55" s="159"/>
      <c r="C55" s="159"/>
      <c r="D55" s="75"/>
      <c r="E55" s="75"/>
      <c r="F55" s="75"/>
      <c r="G55" s="75"/>
      <c r="H55" s="75"/>
      <c r="I55" s="75"/>
      <c r="J55" s="75"/>
      <c r="K55" s="75"/>
      <c r="L55" s="75"/>
      <c r="M55" s="75"/>
      <c r="N55" s="75"/>
      <c r="O55" s="75"/>
      <c r="P55" s="75"/>
      <c r="Q55" s="75"/>
    </row>
    <row r="56" spans="1:17">
      <c r="A56" s="159"/>
      <c r="B56" s="159"/>
      <c r="C56" s="159"/>
      <c r="D56" s="75"/>
      <c r="E56" s="75"/>
      <c r="F56" s="75"/>
      <c r="G56" s="75"/>
      <c r="H56" s="75"/>
      <c r="I56" s="75"/>
      <c r="J56" s="75"/>
      <c r="K56" s="75"/>
      <c r="L56" s="75"/>
      <c r="M56" s="75"/>
      <c r="N56" s="75"/>
      <c r="O56" s="75"/>
      <c r="P56" s="75"/>
      <c r="Q56" s="75"/>
    </row>
    <row r="57" spans="1:17">
      <c r="A57" s="159"/>
      <c r="B57" s="159"/>
      <c r="C57" s="159"/>
      <c r="D57" s="75"/>
      <c r="E57" s="75"/>
      <c r="F57" s="75"/>
      <c r="G57" s="75"/>
      <c r="H57" s="75"/>
      <c r="I57" s="75"/>
      <c r="J57" s="75"/>
      <c r="K57" s="75"/>
      <c r="L57" s="75"/>
      <c r="M57" s="75"/>
      <c r="N57" s="75"/>
      <c r="O57" s="75"/>
      <c r="P57" s="75"/>
      <c r="Q57" s="75"/>
    </row>
    <row r="58" spans="1:17">
      <c r="A58" s="159"/>
      <c r="B58" s="159"/>
      <c r="C58" s="159"/>
      <c r="D58" s="75"/>
      <c r="E58" s="75"/>
      <c r="F58" s="75"/>
      <c r="G58" s="75"/>
      <c r="H58" s="75"/>
      <c r="I58" s="75"/>
      <c r="J58" s="75"/>
      <c r="K58" s="75"/>
      <c r="L58" s="75"/>
      <c r="M58" s="75"/>
      <c r="N58" s="75"/>
      <c r="O58" s="75"/>
      <c r="P58" s="75"/>
      <c r="Q58" s="75"/>
    </row>
    <row r="59" spans="1:17">
      <c r="A59" s="159"/>
      <c r="B59" s="159"/>
      <c r="C59" s="159"/>
      <c r="D59" s="75"/>
      <c r="E59" s="75"/>
      <c r="F59" s="75"/>
      <c r="G59" s="75"/>
      <c r="H59" s="75"/>
      <c r="I59" s="75"/>
      <c r="J59" s="75"/>
      <c r="K59" s="75"/>
      <c r="L59" s="75"/>
      <c r="M59" s="75"/>
      <c r="N59" s="75"/>
      <c r="O59" s="75"/>
      <c r="P59" s="75"/>
      <c r="Q59" s="75"/>
    </row>
    <row r="60" spans="1:17">
      <c r="A60" s="159"/>
      <c r="B60" s="159"/>
      <c r="C60" s="159"/>
      <c r="D60" s="75"/>
      <c r="E60" s="75"/>
      <c r="F60" s="75"/>
      <c r="G60" s="75"/>
      <c r="H60" s="75"/>
      <c r="I60" s="75"/>
      <c r="J60" s="75"/>
      <c r="K60" s="75"/>
      <c r="L60" s="75"/>
      <c r="M60" s="75"/>
      <c r="N60" s="75"/>
      <c r="O60" s="75"/>
      <c r="P60" s="75"/>
      <c r="Q60" s="75"/>
    </row>
    <row r="61" spans="1:17">
      <c r="A61" s="159"/>
      <c r="B61" s="159"/>
      <c r="C61" s="159"/>
      <c r="D61" s="75"/>
      <c r="E61" s="75"/>
      <c r="F61" s="75"/>
      <c r="G61" s="75"/>
      <c r="H61" s="75"/>
      <c r="I61" s="75"/>
      <c r="J61" s="75"/>
      <c r="K61" s="75"/>
      <c r="L61" s="75"/>
      <c r="M61" s="75"/>
      <c r="N61" s="75"/>
      <c r="O61" s="75"/>
      <c r="P61" s="75"/>
      <c r="Q61" s="75"/>
    </row>
    <row r="62" spans="1:17">
      <c r="A62" s="159"/>
      <c r="B62" s="159"/>
      <c r="C62" s="159"/>
      <c r="D62" s="75"/>
      <c r="E62" s="75"/>
      <c r="F62" s="75"/>
      <c r="G62" s="75"/>
      <c r="H62" s="75"/>
      <c r="I62" s="75"/>
      <c r="J62" s="75"/>
      <c r="K62" s="75"/>
      <c r="L62" s="75"/>
      <c r="M62" s="75"/>
      <c r="N62" s="75"/>
      <c r="O62" s="75"/>
      <c r="P62" s="75"/>
      <c r="Q62" s="75"/>
    </row>
    <row r="63" spans="1:17">
      <c r="A63" s="159"/>
      <c r="B63" s="159"/>
      <c r="C63" s="159"/>
      <c r="D63" s="75"/>
      <c r="E63" s="75"/>
      <c r="F63" s="75"/>
      <c r="G63" s="75"/>
      <c r="H63" s="75"/>
      <c r="I63" s="75"/>
      <c r="J63" s="75"/>
      <c r="K63" s="75"/>
      <c r="L63" s="75"/>
      <c r="M63" s="75"/>
      <c r="N63" s="75"/>
      <c r="O63" s="75"/>
      <c r="P63" s="75"/>
      <c r="Q63" s="75"/>
    </row>
    <row r="64" spans="1:17">
      <c r="A64" s="159"/>
      <c r="B64" s="159"/>
      <c r="C64" s="159"/>
      <c r="D64" s="75"/>
      <c r="E64" s="75"/>
      <c r="F64" s="75"/>
      <c r="G64" s="75"/>
      <c r="H64" s="75"/>
      <c r="I64" s="75"/>
      <c r="J64" s="75"/>
      <c r="K64" s="75"/>
      <c r="L64" s="75"/>
      <c r="M64" s="75"/>
      <c r="N64" s="75"/>
      <c r="O64" s="75"/>
      <c r="P64" s="75"/>
      <c r="Q64" s="75"/>
    </row>
    <row r="65" spans="1:17">
      <c r="A65" s="159"/>
      <c r="B65" s="159"/>
      <c r="C65" s="159"/>
      <c r="D65" s="75"/>
      <c r="E65" s="75"/>
      <c r="F65" s="75"/>
      <c r="G65" s="75"/>
      <c r="H65" s="75"/>
      <c r="I65" s="75"/>
      <c r="J65" s="75"/>
      <c r="K65" s="75"/>
      <c r="L65" s="75"/>
      <c r="M65" s="75"/>
      <c r="N65" s="75"/>
      <c r="O65" s="75"/>
      <c r="P65" s="75"/>
      <c r="Q65" s="75"/>
    </row>
    <row r="66" spans="1:17">
      <c r="A66" s="159"/>
      <c r="B66" s="159"/>
      <c r="C66" s="159"/>
      <c r="D66" s="75"/>
      <c r="E66" s="75"/>
      <c r="F66" s="75"/>
      <c r="G66" s="75"/>
      <c r="H66" s="75"/>
      <c r="I66" s="75"/>
      <c r="J66" s="75"/>
      <c r="K66" s="75"/>
      <c r="L66" s="75"/>
      <c r="M66" s="75"/>
      <c r="N66" s="75"/>
      <c r="O66" s="75"/>
      <c r="P66" s="75"/>
      <c r="Q66" s="75"/>
    </row>
    <row r="67" spans="1:17">
      <c r="A67" s="159"/>
      <c r="B67" s="159"/>
      <c r="C67" s="159"/>
      <c r="D67" s="75"/>
      <c r="E67" s="75"/>
      <c r="F67" s="75"/>
      <c r="G67" s="75"/>
      <c r="H67" s="75"/>
      <c r="I67" s="75"/>
      <c r="J67" s="75"/>
      <c r="K67" s="75"/>
      <c r="L67" s="75"/>
      <c r="M67" s="75"/>
      <c r="N67" s="75"/>
      <c r="O67" s="75"/>
      <c r="P67" s="75"/>
      <c r="Q67" s="75"/>
    </row>
    <row r="68" spans="1:17">
      <c r="A68" s="159"/>
      <c r="B68" s="159"/>
      <c r="C68" s="159"/>
      <c r="D68" s="75"/>
      <c r="E68" s="75"/>
      <c r="F68" s="75"/>
      <c r="G68" s="75"/>
      <c r="H68" s="75"/>
      <c r="I68" s="75"/>
      <c r="J68" s="75"/>
      <c r="K68" s="75"/>
      <c r="L68" s="75"/>
      <c r="M68" s="75"/>
      <c r="N68" s="75"/>
      <c r="O68" s="75"/>
      <c r="P68" s="75"/>
      <c r="Q68" s="75"/>
    </row>
    <row r="69" spans="1:17">
      <c r="A69" s="159"/>
      <c r="B69" s="159"/>
      <c r="C69" s="159"/>
      <c r="D69" s="75"/>
      <c r="E69" s="75"/>
      <c r="F69" s="75"/>
      <c r="G69" s="75"/>
      <c r="H69" s="75"/>
      <c r="I69" s="75"/>
      <c r="J69" s="75"/>
      <c r="K69" s="75"/>
      <c r="L69" s="75"/>
      <c r="M69" s="75"/>
      <c r="N69" s="75"/>
      <c r="O69" s="75"/>
      <c r="P69" s="75"/>
      <c r="Q69" s="75"/>
    </row>
    <row r="70" spans="1:17">
      <c r="A70" s="159"/>
      <c r="B70" s="159"/>
      <c r="C70" s="159"/>
      <c r="D70" s="75"/>
      <c r="E70" s="75"/>
      <c r="F70" s="75"/>
      <c r="G70" s="75"/>
      <c r="H70" s="75"/>
      <c r="I70" s="75"/>
      <c r="J70" s="75"/>
      <c r="K70" s="75"/>
      <c r="L70" s="75"/>
      <c r="M70" s="75"/>
      <c r="N70" s="75"/>
      <c r="O70" s="75"/>
      <c r="P70" s="75"/>
      <c r="Q70" s="75"/>
    </row>
    <row r="71" spans="1:17">
      <c r="A71" s="159"/>
      <c r="B71" s="159"/>
      <c r="C71" s="159"/>
      <c r="D71" s="75"/>
      <c r="E71" s="75"/>
      <c r="F71" s="75"/>
      <c r="G71" s="75"/>
      <c r="H71" s="75"/>
      <c r="I71" s="75"/>
      <c r="J71" s="75"/>
      <c r="K71" s="75"/>
      <c r="L71" s="75"/>
      <c r="M71" s="75"/>
      <c r="N71" s="75"/>
      <c r="O71" s="75"/>
      <c r="P71" s="75"/>
      <c r="Q71" s="75"/>
    </row>
    <row r="72" spans="1:17">
      <c r="A72" s="159"/>
      <c r="B72" s="159"/>
      <c r="C72" s="159"/>
      <c r="D72" s="75"/>
      <c r="E72" s="75"/>
      <c r="F72" s="75"/>
      <c r="G72" s="75"/>
      <c r="H72" s="75"/>
      <c r="I72" s="75"/>
      <c r="J72" s="75"/>
      <c r="K72" s="75"/>
      <c r="L72" s="75"/>
      <c r="M72" s="75"/>
      <c r="N72" s="75"/>
      <c r="O72" s="75"/>
      <c r="P72" s="75"/>
      <c r="Q72" s="75"/>
    </row>
    <row r="73" spans="1:17">
      <c r="A73" s="159"/>
      <c r="B73" s="159"/>
      <c r="C73" s="159"/>
      <c r="D73" s="75"/>
      <c r="E73" s="75"/>
      <c r="F73" s="75"/>
      <c r="G73" s="75"/>
      <c r="H73" s="75"/>
      <c r="I73" s="75"/>
      <c r="J73" s="75"/>
      <c r="K73" s="75"/>
      <c r="L73" s="75"/>
      <c r="M73" s="75"/>
      <c r="N73" s="75"/>
      <c r="O73" s="75"/>
      <c r="P73" s="75"/>
      <c r="Q73" s="75"/>
    </row>
    <row r="74" spans="1:17">
      <c r="A74" s="159"/>
      <c r="B74" s="159"/>
      <c r="C74" s="159"/>
      <c r="D74" s="75"/>
      <c r="E74" s="75"/>
      <c r="F74" s="75"/>
      <c r="G74" s="75"/>
      <c r="H74" s="75"/>
      <c r="I74" s="75"/>
      <c r="J74" s="75"/>
      <c r="K74" s="75"/>
      <c r="L74" s="75"/>
      <c r="M74" s="75"/>
      <c r="N74" s="75"/>
      <c r="O74" s="75"/>
      <c r="P74" s="75"/>
      <c r="Q74" s="75"/>
    </row>
    <row r="75" spans="1:17">
      <c r="A75" s="159"/>
      <c r="B75" s="159"/>
      <c r="C75" s="159"/>
      <c r="D75" s="75"/>
      <c r="E75" s="75"/>
      <c r="F75" s="75"/>
      <c r="G75" s="75"/>
      <c r="H75" s="75"/>
      <c r="I75" s="75"/>
      <c r="J75" s="75"/>
      <c r="K75" s="75"/>
      <c r="L75" s="75"/>
      <c r="M75" s="75"/>
      <c r="N75" s="75"/>
      <c r="O75" s="75"/>
      <c r="P75" s="75"/>
      <c r="Q75" s="75"/>
    </row>
    <row r="76" spans="1:17">
      <c r="A76" s="159"/>
      <c r="B76" s="159"/>
      <c r="C76" s="159"/>
      <c r="D76" s="75"/>
      <c r="E76" s="75"/>
      <c r="F76" s="75"/>
      <c r="G76" s="75"/>
      <c r="H76" s="75"/>
      <c r="I76" s="75"/>
      <c r="J76" s="75"/>
      <c r="K76" s="75"/>
      <c r="L76" s="75"/>
      <c r="M76" s="75"/>
      <c r="N76" s="75"/>
      <c r="O76" s="75"/>
      <c r="P76" s="75"/>
      <c r="Q76" s="75"/>
    </row>
    <row r="77" spans="1:17">
      <c r="A77" s="159"/>
      <c r="B77" s="159"/>
      <c r="C77" s="159"/>
      <c r="D77" s="75"/>
      <c r="E77" s="75"/>
      <c r="F77" s="75"/>
      <c r="G77" s="75"/>
      <c r="H77" s="75"/>
      <c r="I77" s="75"/>
      <c r="J77" s="75"/>
      <c r="K77" s="75"/>
      <c r="L77" s="75"/>
      <c r="M77" s="75"/>
      <c r="N77" s="75"/>
      <c r="O77" s="75"/>
      <c r="P77" s="75"/>
      <c r="Q77" s="75"/>
    </row>
    <row r="78" spans="1:17">
      <c r="A78" s="159"/>
      <c r="B78" s="159"/>
      <c r="C78" s="159"/>
      <c r="D78" s="75"/>
      <c r="E78" s="75"/>
      <c r="F78" s="75"/>
      <c r="G78" s="75"/>
      <c r="H78" s="75"/>
      <c r="I78" s="75"/>
      <c r="J78" s="75"/>
      <c r="K78" s="75"/>
      <c r="L78" s="75"/>
      <c r="M78" s="75"/>
      <c r="N78" s="75"/>
      <c r="O78" s="75"/>
      <c r="P78" s="75"/>
      <c r="Q78" s="75"/>
    </row>
    <row r="79" spans="1:17">
      <c r="A79" s="159"/>
      <c r="B79" s="159"/>
      <c r="C79" s="159"/>
      <c r="D79" s="75"/>
      <c r="E79" s="75"/>
      <c r="F79" s="75"/>
      <c r="G79" s="75"/>
      <c r="H79" s="75"/>
      <c r="I79" s="75"/>
      <c r="J79" s="75"/>
      <c r="K79" s="75"/>
      <c r="L79" s="75"/>
      <c r="M79" s="75"/>
      <c r="N79" s="75"/>
      <c r="O79" s="75"/>
      <c r="P79" s="75"/>
      <c r="Q79" s="75"/>
    </row>
    <row r="80" spans="1:17">
      <c r="A80" s="159"/>
      <c r="B80" s="159"/>
      <c r="C80" s="159"/>
      <c r="D80" s="75"/>
      <c r="E80" s="75"/>
      <c r="F80" s="75"/>
      <c r="G80" s="75"/>
      <c r="H80" s="75"/>
      <c r="I80" s="75"/>
      <c r="J80" s="75"/>
      <c r="K80" s="75"/>
      <c r="L80" s="75"/>
      <c r="M80" s="75"/>
      <c r="N80" s="75"/>
      <c r="O80" s="75"/>
      <c r="P80" s="75"/>
      <c r="Q80" s="75"/>
    </row>
    <row r="81" spans="1:17">
      <c r="A81" s="159"/>
      <c r="B81" s="159"/>
      <c r="C81" s="159"/>
      <c r="D81" s="75"/>
      <c r="E81" s="75"/>
      <c r="F81" s="75"/>
      <c r="G81" s="75"/>
      <c r="H81" s="75"/>
      <c r="I81" s="75"/>
      <c r="J81" s="75"/>
      <c r="K81" s="75"/>
      <c r="L81" s="75"/>
      <c r="M81" s="75"/>
      <c r="N81" s="75"/>
      <c r="O81" s="75"/>
      <c r="P81" s="75"/>
      <c r="Q81" s="75"/>
    </row>
    <row r="82" spans="1:17">
      <c r="A82" s="159"/>
      <c r="B82" s="159"/>
      <c r="C82" s="159"/>
      <c r="D82" s="75"/>
      <c r="E82" s="75"/>
      <c r="F82" s="75"/>
      <c r="G82" s="75"/>
      <c r="H82" s="75"/>
      <c r="I82" s="75"/>
      <c r="J82" s="75"/>
      <c r="K82" s="75"/>
      <c r="L82" s="75"/>
      <c r="M82" s="75"/>
      <c r="N82" s="75"/>
      <c r="O82" s="75"/>
      <c r="P82" s="75"/>
      <c r="Q82" s="75"/>
    </row>
    <row r="83" spans="1:17">
      <c r="A83" s="159"/>
      <c r="B83" s="159"/>
      <c r="C83" s="159"/>
      <c r="D83" s="75"/>
      <c r="E83" s="75"/>
      <c r="F83" s="75"/>
      <c r="G83" s="75"/>
      <c r="H83" s="75"/>
      <c r="I83" s="75"/>
      <c r="J83" s="75"/>
      <c r="K83" s="75"/>
      <c r="L83" s="75"/>
      <c r="M83" s="75"/>
      <c r="N83" s="75"/>
      <c r="O83" s="75"/>
      <c r="P83" s="75"/>
      <c r="Q83" s="75"/>
    </row>
    <row r="84" spans="1:17">
      <c r="A84" s="159"/>
      <c r="B84" s="159"/>
      <c r="C84" s="159"/>
      <c r="D84" s="75"/>
      <c r="E84" s="75"/>
      <c r="F84" s="75"/>
      <c r="G84" s="75"/>
      <c r="H84" s="75"/>
      <c r="I84" s="75"/>
      <c r="J84" s="75"/>
      <c r="K84" s="75"/>
      <c r="L84" s="75"/>
      <c r="M84" s="75"/>
      <c r="N84" s="75"/>
      <c r="O84" s="75"/>
      <c r="P84" s="75"/>
      <c r="Q84" s="75"/>
    </row>
    <row r="85" spans="1:17">
      <c r="A85" s="159"/>
      <c r="B85" s="159"/>
      <c r="C85" s="159"/>
      <c r="D85" s="75"/>
      <c r="E85" s="75"/>
      <c r="F85" s="75"/>
      <c r="G85" s="75"/>
      <c r="H85" s="75"/>
      <c r="I85" s="75"/>
      <c r="J85" s="75"/>
      <c r="K85" s="75"/>
      <c r="L85" s="75"/>
      <c r="M85" s="75"/>
      <c r="N85" s="75"/>
      <c r="O85" s="75"/>
      <c r="P85" s="75"/>
      <c r="Q85" s="75"/>
    </row>
    <row r="86" spans="1:17">
      <c r="A86" s="159"/>
      <c r="B86" s="159"/>
      <c r="C86" s="159"/>
      <c r="D86" s="75"/>
      <c r="E86" s="75"/>
      <c r="F86" s="75"/>
      <c r="G86" s="75"/>
      <c r="H86" s="75"/>
      <c r="I86" s="75"/>
      <c r="J86" s="75"/>
      <c r="K86" s="75"/>
      <c r="L86" s="75"/>
      <c r="M86" s="75"/>
      <c r="N86" s="75"/>
      <c r="O86" s="75"/>
      <c r="P86" s="75"/>
      <c r="Q86" s="75"/>
    </row>
    <row r="87" spans="1:17">
      <c r="A87" s="159"/>
      <c r="B87" s="159"/>
      <c r="C87" s="159"/>
      <c r="D87" s="75"/>
      <c r="E87" s="75"/>
      <c r="F87" s="75"/>
      <c r="G87" s="75"/>
      <c r="H87" s="75"/>
      <c r="I87" s="75"/>
      <c r="J87" s="75"/>
      <c r="K87" s="75"/>
      <c r="L87" s="75"/>
      <c r="M87" s="75"/>
      <c r="N87" s="75"/>
      <c r="O87" s="75"/>
      <c r="P87" s="75"/>
      <c r="Q87" s="75"/>
    </row>
    <row r="88" spans="1:17">
      <c r="A88" s="159"/>
      <c r="B88" s="159"/>
      <c r="C88" s="159"/>
      <c r="D88" s="75"/>
      <c r="E88" s="75"/>
      <c r="F88" s="75"/>
      <c r="G88" s="75"/>
      <c r="H88" s="75"/>
      <c r="I88" s="75"/>
      <c r="J88" s="75"/>
      <c r="K88" s="75"/>
      <c r="L88" s="75"/>
      <c r="M88" s="75"/>
      <c r="N88" s="75"/>
      <c r="O88" s="75"/>
      <c r="P88" s="75"/>
      <c r="Q88" s="75"/>
    </row>
    <row r="89" spans="1:17">
      <c r="A89" s="159"/>
      <c r="B89" s="159"/>
      <c r="C89" s="159"/>
      <c r="D89" s="75"/>
      <c r="E89" s="75"/>
      <c r="F89" s="75"/>
      <c r="G89" s="75"/>
      <c r="H89" s="75"/>
      <c r="I89" s="75"/>
      <c r="J89" s="75"/>
      <c r="K89" s="75"/>
      <c r="L89" s="75"/>
      <c r="M89" s="75"/>
      <c r="N89" s="75"/>
      <c r="O89" s="75"/>
      <c r="P89" s="75"/>
      <c r="Q89" s="75"/>
    </row>
    <row r="90" spans="1:17">
      <c r="A90" s="159"/>
      <c r="B90" s="159"/>
      <c r="C90" s="159"/>
      <c r="D90" s="75"/>
      <c r="E90" s="75"/>
      <c r="F90" s="75"/>
      <c r="G90" s="75"/>
      <c r="H90" s="75"/>
      <c r="I90" s="75"/>
      <c r="J90" s="75"/>
      <c r="K90" s="75"/>
      <c r="L90" s="75"/>
      <c r="M90" s="75"/>
      <c r="N90" s="75"/>
      <c r="O90" s="75"/>
      <c r="P90" s="75"/>
      <c r="Q90" s="75"/>
    </row>
    <row r="91" spans="1:17">
      <c r="A91" s="159"/>
      <c r="B91" s="159"/>
      <c r="C91" s="159"/>
      <c r="D91" s="75"/>
      <c r="E91" s="75"/>
      <c r="F91" s="75"/>
      <c r="G91" s="75"/>
      <c r="H91" s="75"/>
      <c r="I91" s="75"/>
      <c r="J91" s="75"/>
      <c r="K91" s="75"/>
      <c r="L91" s="75"/>
      <c r="M91" s="75"/>
      <c r="N91" s="75"/>
      <c r="O91" s="75"/>
      <c r="P91" s="75"/>
      <c r="Q91" s="75"/>
    </row>
    <row r="92" spans="1:17">
      <c r="A92" s="159"/>
      <c r="B92" s="159"/>
      <c r="C92" s="159"/>
      <c r="D92" s="75"/>
      <c r="E92" s="75"/>
      <c r="F92" s="75"/>
      <c r="G92" s="75"/>
      <c r="H92" s="75"/>
      <c r="I92" s="75"/>
      <c r="J92" s="75"/>
      <c r="K92" s="75"/>
      <c r="L92" s="75"/>
      <c r="M92" s="75"/>
      <c r="N92" s="75"/>
      <c r="O92" s="75"/>
      <c r="P92" s="75"/>
      <c r="Q92" s="75"/>
    </row>
    <row r="93" spans="1:17">
      <c r="A93" s="159"/>
      <c r="B93" s="159"/>
      <c r="C93" s="159"/>
      <c r="D93" s="75"/>
      <c r="E93" s="75"/>
      <c r="F93" s="75"/>
      <c r="G93" s="75"/>
      <c r="H93" s="75"/>
      <c r="I93" s="75"/>
      <c r="J93" s="75"/>
      <c r="K93" s="75"/>
      <c r="L93" s="75"/>
      <c r="M93" s="75"/>
      <c r="N93" s="75"/>
      <c r="O93" s="75"/>
      <c r="P93" s="75"/>
      <c r="Q93" s="75"/>
    </row>
    <row r="94" spans="1:17">
      <c r="A94" s="159"/>
      <c r="B94" s="159"/>
      <c r="C94" s="159"/>
      <c r="D94" s="75"/>
      <c r="E94" s="75"/>
      <c r="F94" s="75"/>
      <c r="G94" s="75"/>
      <c r="H94" s="75"/>
      <c r="I94" s="75"/>
      <c r="J94" s="75"/>
      <c r="K94" s="75"/>
      <c r="L94" s="75"/>
      <c r="M94" s="75"/>
      <c r="N94" s="75"/>
      <c r="O94" s="75"/>
      <c r="P94" s="75"/>
      <c r="Q94" s="75"/>
    </row>
    <row r="95" spans="1:17">
      <c r="A95" s="159"/>
      <c r="B95" s="159"/>
      <c r="C95" s="159"/>
      <c r="D95" s="75"/>
      <c r="E95" s="75"/>
      <c r="F95" s="75"/>
      <c r="G95" s="75"/>
      <c r="H95" s="75"/>
      <c r="I95" s="75"/>
      <c r="J95" s="75"/>
      <c r="K95" s="75"/>
      <c r="L95" s="75"/>
      <c r="M95" s="75"/>
      <c r="N95" s="75"/>
      <c r="O95" s="75"/>
      <c r="P95" s="75"/>
      <c r="Q95" s="75"/>
    </row>
    <row r="96" spans="1:17">
      <c r="A96" s="159"/>
      <c r="B96" s="159"/>
      <c r="C96" s="159"/>
      <c r="D96" s="75"/>
      <c r="E96" s="75"/>
      <c r="F96" s="75"/>
      <c r="G96" s="75"/>
      <c r="H96" s="75"/>
      <c r="I96" s="75"/>
      <c r="J96" s="75"/>
      <c r="K96" s="75"/>
      <c r="L96" s="75"/>
      <c r="M96" s="75"/>
      <c r="N96" s="75"/>
      <c r="O96" s="75"/>
      <c r="P96" s="75"/>
      <c r="Q96" s="75"/>
    </row>
    <row r="97" spans="1:17">
      <c r="A97" s="159"/>
      <c r="B97" s="159"/>
      <c r="C97" s="159"/>
      <c r="D97" s="75"/>
      <c r="E97" s="75"/>
      <c r="F97" s="75"/>
      <c r="G97" s="75"/>
      <c r="H97" s="75"/>
      <c r="I97" s="75"/>
      <c r="J97" s="75"/>
      <c r="K97" s="75"/>
      <c r="L97" s="75"/>
      <c r="M97" s="75"/>
      <c r="N97" s="75"/>
      <c r="O97" s="75"/>
      <c r="P97" s="75"/>
      <c r="Q97" s="75"/>
    </row>
    <row r="98" spans="1:17">
      <c r="A98" s="159"/>
      <c r="B98" s="159"/>
      <c r="C98" s="159"/>
      <c r="D98" s="75"/>
      <c r="E98" s="75"/>
      <c r="F98" s="75"/>
      <c r="G98" s="75"/>
      <c r="H98" s="75"/>
      <c r="I98" s="75"/>
      <c r="J98" s="75"/>
      <c r="K98" s="75"/>
      <c r="L98" s="75"/>
      <c r="M98" s="75"/>
      <c r="N98" s="75"/>
      <c r="O98" s="75"/>
      <c r="P98" s="75"/>
      <c r="Q98" s="75"/>
    </row>
    <row r="99" spans="1:17">
      <c r="A99" s="159"/>
      <c r="B99" s="159"/>
      <c r="C99" s="159"/>
      <c r="D99" s="75"/>
      <c r="E99" s="75"/>
      <c r="F99" s="75"/>
      <c r="G99" s="75"/>
      <c r="H99" s="75"/>
      <c r="I99" s="75"/>
      <c r="J99" s="75"/>
      <c r="K99" s="75"/>
      <c r="L99" s="75"/>
      <c r="M99" s="75"/>
      <c r="N99" s="75"/>
      <c r="O99" s="75"/>
      <c r="P99" s="75"/>
      <c r="Q99" s="75"/>
    </row>
    <row r="100" spans="1:17">
      <c r="A100" s="159"/>
      <c r="B100" s="159"/>
      <c r="C100" s="159"/>
      <c r="D100" s="75"/>
      <c r="E100" s="75"/>
      <c r="F100" s="75"/>
      <c r="G100" s="75"/>
      <c r="H100" s="75"/>
      <c r="I100" s="75"/>
      <c r="J100" s="75"/>
      <c r="K100" s="75"/>
      <c r="L100" s="75"/>
      <c r="M100" s="75"/>
      <c r="N100" s="75"/>
      <c r="O100" s="75"/>
      <c r="P100" s="75"/>
      <c r="Q100" s="75"/>
    </row>
    <row r="101" spans="1:17">
      <c r="A101" s="159"/>
      <c r="B101" s="159"/>
      <c r="C101" s="159"/>
      <c r="D101" s="75"/>
      <c r="E101" s="75"/>
      <c r="F101" s="75"/>
      <c r="G101" s="75"/>
      <c r="H101" s="75"/>
      <c r="I101" s="75"/>
      <c r="J101" s="75"/>
      <c r="K101" s="75"/>
      <c r="L101" s="75"/>
      <c r="M101" s="75"/>
      <c r="N101" s="75"/>
      <c r="O101" s="75"/>
      <c r="P101" s="75"/>
      <c r="Q101" s="75"/>
    </row>
    <row r="102" spans="1:17">
      <c r="A102" s="159"/>
      <c r="B102" s="159"/>
      <c r="C102" s="159"/>
      <c r="D102" s="75"/>
      <c r="E102" s="75"/>
      <c r="F102" s="75"/>
      <c r="G102" s="75"/>
      <c r="H102" s="75"/>
      <c r="I102" s="75"/>
      <c r="J102" s="75"/>
      <c r="K102" s="75"/>
      <c r="L102" s="75"/>
      <c r="M102" s="75"/>
      <c r="N102" s="75"/>
      <c r="O102" s="75"/>
      <c r="P102" s="75"/>
      <c r="Q102" s="75"/>
    </row>
    <row r="103" spans="1:17">
      <c r="A103" s="159"/>
      <c r="B103" s="159"/>
      <c r="C103" s="159"/>
      <c r="D103" s="75"/>
      <c r="E103" s="75"/>
      <c r="F103" s="75"/>
      <c r="G103" s="75"/>
      <c r="H103" s="75"/>
      <c r="I103" s="75"/>
      <c r="J103" s="75"/>
      <c r="K103" s="75"/>
      <c r="L103" s="75"/>
      <c r="M103" s="75"/>
      <c r="N103" s="75"/>
      <c r="O103" s="75"/>
      <c r="P103" s="75"/>
      <c r="Q103" s="75"/>
    </row>
    <row r="104" spans="1:17">
      <c r="A104" s="159"/>
      <c r="B104" s="159"/>
      <c r="C104" s="159"/>
      <c r="D104" s="75"/>
      <c r="E104" s="75"/>
      <c r="F104" s="75"/>
      <c r="G104" s="75"/>
      <c r="H104" s="75"/>
      <c r="I104" s="75"/>
      <c r="J104" s="75"/>
      <c r="K104" s="75"/>
      <c r="L104" s="75"/>
      <c r="M104" s="75"/>
      <c r="N104" s="75"/>
      <c r="O104" s="75"/>
      <c r="P104" s="75"/>
      <c r="Q104" s="75"/>
    </row>
    <row r="105" spans="1:17">
      <c r="A105" s="159"/>
      <c r="B105" s="159"/>
      <c r="C105" s="159"/>
      <c r="D105" s="75"/>
      <c r="E105" s="75"/>
      <c r="F105" s="75"/>
      <c r="G105" s="75"/>
      <c r="H105" s="75"/>
      <c r="I105" s="75"/>
      <c r="J105" s="75"/>
      <c r="K105" s="75"/>
      <c r="L105" s="75"/>
      <c r="M105" s="75"/>
      <c r="N105" s="75"/>
      <c r="O105" s="75"/>
      <c r="P105" s="75"/>
      <c r="Q105" s="75"/>
    </row>
    <row r="106" spans="1:17">
      <c r="A106" s="159"/>
      <c r="B106" s="159"/>
      <c r="C106" s="159"/>
      <c r="D106" s="75"/>
      <c r="E106" s="75"/>
      <c r="F106" s="75"/>
      <c r="G106" s="75"/>
      <c r="H106" s="75"/>
      <c r="I106" s="75"/>
      <c r="J106" s="75"/>
      <c r="K106" s="75"/>
      <c r="L106" s="75"/>
      <c r="M106" s="75"/>
      <c r="N106" s="75"/>
      <c r="O106" s="75"/>
      <c r="P106" s="75"/>
      <c r="Q106" s="75"/>
    </row>
    <row r="107" spans="1:17">
      <c r="A107" s="159"/>
      <c r="B107" s="159"/>
      <c r="C107" s="159"/>
      <c r="D107" s="75"/>
      <c r="E107" s="75"/>
      <c r="F107" s="75"/>
      <c r="G107" s="75"/>
      <c r="H107" s="75"/>
      <c r="I107" s="75"/>
      <c r="J107" s="75"/>
      <c r="K107" s="75"/>
      <c r="L107" s="75"/>
      <c r="M107" s="75"/>
      <c r="N107" s="75"/>
      <c r="O107" s="75"/>
      <c r="P107" s="75"/>
      <c r="Q107" s="75"/>
    </row>
    <row r="108" spans="1:17">
      <c r="A108" s="159"/>
      <c r="B108" s="159"/>
      <c r="C108" s="159"/>
      <c r="D108" s="75"/>
      <c r="E108" s="75"/>
      <c r="F108" s="75"/>
      <c r="G108" s="75"/>
      <c r="H108" s="75"/>
      <c r="I108" s="75"/>
      <c r="J108" s="75"/>
      <c r="K108" s="75"/>
      <c r="L108" s="75"/>
      <c r="M108" s="75"/>
      <c r="N108" s="75"/>
      <c r="O108" s="75"/>
      <c r="P108" s="75"/>
      <c r="Q108" s="75"/>
    </row>
    <row r="109" spans="1:17">
      <c r="A109" s="159"/>
      <c r="B109" s="159"/>
      <c r="C109" s="159"/>
      <c r="D109" s="75"/>
      <c r="E109" s="75"/>
      <c r="F109" s="75"/>
      <c r="G109" s="75"/>
      <c r="H109" s="75"/>
      <c r="I109" s="75"/>
      <c r="J109" s="75"/>
      <c r="K109" s="75"/>
      <c r="L109" s="75"/>
      <c r="M109" s="75"/>
      <c r="N109" s="75"/>
      <c r="O109" s="75"/>
      <c r="P109" s="75"/>
      <c r="Q109" s="75"/>
    </row>
    <row r="110" spans="1:17">
      <c r="A110" s="159"/>
      <c r="B110" s="159"/>
      <c r="C110" s="159"/>
      <c r="D110" s="75"/>
      <c r="E110" s="75"/>
      <c r="F110" s="75"/>
      <c r="G110" s="75"/>
      <c r="H110" s="75"/>
      <c r="I110" s="75"/>
      <c r="J110" s="75"/>
      <c r="K110" s="75"/>
      <c r="L110" s="75"/>
      <c r="M110" s="75"/>
      <c r="N110" s="75"/>
      <c r="O110" s="75"/>
      <c r="P110" s="75"/>
      <c r="Q110" s="75"/>
    </row>
    <row r="111" spans="1:17">
      <c r="A111" s="159"/>
      <c r="B111" s="159"/>
      <c r="C111" s="159"/>
      <c r="D111" s="75"/>
      <c r="E111" s="75"/>
      <c r="F111" s="75"/>
      <c r="G111" s="75"/>
      <c r="H111" s="75"/>
      <c r="I111" s="75"/>
      <c r="J111" s="75"/>
      <c r="K111" s="75"/>
      <c r="L111" s="75"/>
      <c r="M111" s="75"/>
      <c r="N111" s="75"/>
      <c r="O111" s="75"/>
      <c r="P111" s="75"/>
      <c r="Q111" s="75"/>
    </row>
    <row r="112" spans="1:17">
      <c r="A112" s="159"/>
      <c r="B112" s="159"/>
      <c r="C112" s="159"/>
      <c r="D112" s="75"/>
      <c r="E112" s="75"/>
      <c r="F112" s="75"/>
      <c r="G112" s="75"/>
      <c r="H112" s="75"/>
      <c r="I112" s="75"/>
      <c r="J112" s="75"/>
      <c r="K112" s="75"/>
      <c r="L112" s="75"/>
      <c r="M112" s="75"/>
      <c r="N112" s="75"/>
      <c r="O112" s="75"/>
      <c r="P112" s="75"/>
      <c r="Q112" s="75"/>
    </row>
    <row r="113" spans="1:17">
      <c r="A113" s="159"/>
      <c r="B113" s="159"/>
      <c r="C113" s="159"/>
      <c r="D113" s="75"/>
      <c r="E113" s="75"/>
      <c r="F113" s="75"/>
      <c r="G113" s="75"/>
      <c r="H113" s="75"/>
      <c r="I113" s="75"/>
      <c r="J113" s="75"/>
      <c r="K113" s="75"/>
      <c r="L113" s="75"/>
      <c r="M113" s="75"/>
      <c r="N113" s="75"/>
      <c r="O113" s="75"/>
      <c r="P113" s="75"/>
      <c r="Q113" s="75"/>
    </row>
    <row r="114" spans="1:17">
      <c r="A114" s="159"/>
      <c r="B114" s="159"/>
      <c r="C114" s="159"/>
      <c r="D114" s="75"/>
      <c r="E114" s="75"/>
      <c r="F114" s="75"/>
      <c r="G114" s="75"/>
      <c r="H114" s="75"/>
      <c r="I114" s="75"/>
      <c r="J114" s="75"/>
      <c r="K114" s="75"/>
      <c r="L114" s="75"/>
      <c r="M114" s="75"/>
      <c r="N114" s="75"/>
      <c r="O114" s="75"/>
      <c r="P114" s="75"/>
      <c r="Q114" s="75"/>
    </row>
    <row r="115" spans="1:17">
      <c r="A115" s="159"/>
      <c r="B115" s="159"/>
      <c r="C115" s="159"/>
      <c r="D115" s="75"/>
      <c r="E115" s="75"/>
      <c r="F115" s="75"/>
      <c r="G115" s="75"/>
      <c r="H115" s="75"/>
      <c r="I115" s="75"/>
      <c r="J115" s="75"/>
      <c r="K115" s="75"/>
      <c r="L115" s="75"/>
      <c r="M115" s="75"/>
      <c r="N115" s="75"/>
      <c r="O115" s="75"/>
      <c r="P115" s="75"/>
      <c r="Q115" s="75"/>
    </row>
    <row r="116" spans="1:17">
      <c r="A116" s="159"/>
      <c r="B116" s="159"/>
      <c r="C116" s="159"/>
      <c r="D116" s="75"/>
      <c r="E116" s="75"/>
      <c r="F116" s="75"/>
      <c r="G116" s="75"/>
      <c r="H116" s="75"/>
      <c r="I116" s="75"/>
      <c r="J116" s="75"/>
      <c r="K116" s="75"/>
      <c r="L116" s="75"/>
      <c r="M116" s="75"/>
      <c r="N116" s="75"/>
      <c r="O116" s="75"/>
      <c r="P116" s="75"/>
      <c r="Q116" s="75"/>
    </row>
    <row r="117" spans="1:17">
      <c r="A117" s="159"/>
      <c r="B117" s="159"/>
      <c r="C117" s="159"/>
      <c r="D117" s="75"/>
      <c r="E117" s="75"/>
      <c r="F117" s="75"/>
      <c r="G117" s="75"/>
      <c r="H117" s="75"/>
      <c r="I117" s="75"/>
      <c r="J117" s="75"/>
      <c r="K117" s="75"/>
      <c r="L117" s="75"/>
      <c r="M117" s="75"/>
      <c r="N117" s="75"/>
      <c r="O117" s="75"/>
      <c r="P117" s="75"/>
      <c r="Q117" s="75"/>
    </row>
    <row r="118" spans="1:17">
      <c r="A118" s="159"/>
      <c r="B118" s="159"/>
      <c r="C118" s="159"/>
      <c r="D118" s="75"/>
      <c r="E118" s="75"/>
      <c r="F118" s="75"/>
      <c r="G118" s="75"/>
      <c r="H118" s="75"/>
      <c r="I118" s="75"/>
      <c r="J118" s="75"/>
      <c r="K118" s="75"/>
      <c r="L118" s="75"/>
      <c r="M118" s="75"/>
      <c r="N118" s="75"/>
      <c r="O118" s="75"/>
      <c r="P118" s="75"/>
      <c r="Q118" s="75"/>
    </row>
    <row r="119" spans="1:17">
      <c r="A119" s="159"/>
      <c r="B119" s="159"/>
      <c r="C119" s="159"/>
      <c r="D119" s="75"/>
      <c r="E119" s="75"/>
      <c r="F119" s="75"/>
      <c r="G119" s="75"/>
      <c r="H119" s="75"/>
      <c r="I119" s="75"/>
      <c r="J119" s="75"/>
      <c r="K119" s="75"/>
      <c r="L119" s="75"/>
      <c r="M119" s="75"/>
      <c r="N119" s="75"/>
      <c r="O119" s="75"/>
      <c r="P119" s="75"/>
      <c r="Q119" s="75"/>
    </row>
    <row r="120" spans="1:17">
      <c r="A120" s="159"/>
      <c r="B120" s="159"/>
      <c r="C120" s="159"/>
      <c r="D120" s="75"/>
      <c r="E120" s="75"/>
      <c r="F120" s="75"/>
      <c r="G120" s="75"/>
      <c r="H120" s="75"/>
      <c r="I120" s="75"/>
      <c r="J120" s="75"/>
      <c r="K120" s="75"/>
      <c r="L120" s="75"/>
      <c r="M120" s="75"/>
      <c r="N120" s="75"/>
      <c r="O120" s="75"/>
      <c r="P120" s="75"/>
      <c r="Q120" s="75"/>
    </row>
    <row r="121" spans="1:17">
      <c r="A121" s="159"/>
      <c r="B121" s="159"/>
      <c r="C121" s="159"/>
      <c r="D121" s="75"/>
      <c r="E121" s="75"/>
      <c r="F121" s="75"/>
      <c r="G121" s="75"/>
      <c r="H121" s="75"/>
      <c r="I121" s="75"/>
      <c r="J121" s="75"/>
      <c r="K121" s="75"/>
      <c r="L121" s="75"/>
      <c r="M121" s="75"/>
      <c r="N121" s="75"/>
      <c r="O121" s="75"/>
      <c r="P121" s="75"/>
      <c r="Q121" s="75"/>
    </row>
    <row r="122" spans="1:17">
      <c r="A122" s="159"/>
      <c r="B122" s="159"/>
      <c r="C122" s="159"/>
      <c r="D122" s="75"/>
      <c r="E122" s="75"/>
      <c r="F122" s="75"/>
      <c r="G122" s="75"/>
      <c r="H122" s="75"/>
      <c r="I122" s="75"/>
      <c r="J122" s="75"/>
      <c r="K122" s="75"/>
      <c r="L122" s="75"/>
      <c r="M122" s="75"/>
      <c r="N122" s="75"/>
      <c r="O122" s="75"/>
      <c r="P122" s="75"/>
      <c r="Q122" s="75"/>
    </row>
    <row r="123" spans="1:17">
      <c r="A123" s="159"/>
      <c r="B123" s="159"/>
      <c r="C123" s="159"/>
      <c r="D123" s="75"/>
      <c r="E123" s="75"/>
      <c r="F123" s="75"/>
      <c r="G123" s="75"/>
      <c r="H123" s="75"/>
      <c r="I123" s="75"/>
      <c r="J123" s="75"/>
      <c r="K123" s="75"/>
      <c r="L123" s="75"/>
      <c r="M123" s="75"/>
      <c r="N123" s="75"/>
      <c r="O123" s="75"/>
      <c r="P123" s="75"/>
      <c r="Q123" s="75"/>
    </row>
    <row r="124" spans="1:17">
      <c r="A124" s="159"/>
      <c r="B124" s="159"/>
      <c r="C124" s="159"/>
      <c r="D124" s="75"/>
      <c r="E124" s="75"/>
      <c r="F124" s="75"/>
      <c r="G124" s="75"/>
      <c r="H124" s="75"/>
      <c r="I124" s="75"/>
      <c r="J124" s="75"/>
      <c r="K124" s="75"/>
      <c r="L124" s="75"/>
      <c r="M124" s="75"/>
      <c r="N124" s="75"/>
      <c r="O124" s="75"/>
      <c r="P124" s="75"/>
      <c r="Q124" s="75"/>
    </row>
    <row r="125" spans="1:17">
      <c r="A125" s="159"/>
      <c r="B125" s="159"/>
      <c r="C125" s="159"/>
      <c r="D125" s="75"/>
      <c r="E125" s="75"/>
      <c r="F125" s="75"/>
      <c r="G125" s="75"/>
      <c r="H125" s="75"/>
      <c r="I125" s="75"/>
      <c r="J125" s="75"/>
      <c r="K125" s="75"/>
      <c r="L125" s="75"/>
      <c r="M125" s="75"/>
      <c r="N125" s="75"/>
      <c r="O125" s="75"/>
      <c r="P125" s="75"/>
      <c r="Q125" s="75"/>
    </row>
    <row r="126" spans="1:17">
      <c r="A126" s="159"/>
      <c r="B126" s="159"/>
      <c r="C126" s="159"/>
      <c r="D126" s="75"/>
      <c r="E126" s="75"/>
      <c r="F126" s="75"/>
      <c r="G126" s="75"/>
      <c r="H126" s="75"/>
      <c r="I126" s="75"/>
      <c r="J126" s="75"/>
      <c r="K126" s="75"/>
      <c r="L126" s="75"/>
      <c r="M126" s="75"/>
      <c r="N126" s="75"/>
      <c r="O126" s="75"/>
      <c r="P126" s="75"/>
      <c r="Q126" s="75"/>
    </row>
    <row r="127" spans="1:17">
      <c r="A127" s="159"/>
      <c r="B127" s="159"/>
      <c r="C127" s="159"/>
      <c r="D127" s="75"/>
      <c r="E127" s="75"/>
      <c r="F127" s="75"/>
      <c r="G127" s="75"/>
      <c r="H127" s="75"/>
      <c r="I127" s="75"/>
      <c r="J127" s="75"/>
      <c r="K127" s="75"/>
      <c r="L127" s="75"/>
      <c r="M127" s="75"/>
      <c r="N127" s="75"/>
      <c r="O127" s="75"/>
      <c r="P127" s="75"/>
      <c r="Q127" s="75"/>
    </row>
    <row r="128" spans="1:17">
      <c r="A128" s="159"/>
      <c r="B128" s="159"/>
      <c r="C128" s="159"/>
      <c r="D128" s="75"/>
      <c r="E128" s="75"/>
      <c r="F128" s="75"/>
      <c r="G128" s="75"/>
      <c r="H128" s="75"/>
      <c r="I128" s="75"/>
      <c r="J128" s="75"/>
      <c r="K128" s="75"/>
      <c r="L128" s="75"/>
      <c r="M128" s="75"/>
      <c r="N128" s="75"/>
      <c r="O128" s="75"/>
      <c r="P128" s="75"/>
      <c r="Q128" s="75"/>
    </row>
    <row r="129" spans="1:17">
      <c r="A129" s="159"/>
      <c r="B129" s="159"/>
      <c r="C129" s="159"/>
      <c r="D129" s="75"/>
      <c r="E129" s="75"/>
      <c r="F129" s="75"/>
      <c r="G129" s="75"/>
      <c r="H129" s="75"/>
      <c r="I129" s="75"/>
      <c r="J129" s="75"/>
      <c r="K129" s="75"/>
      <c r="L129" s="75"/>
      <c r="M129" s="75"/>
      <c r="N129" s="75"/>
      <c r="O129" s="75"/>
      <c r="P129" s="75"/>
      <c r="Q129" s="75"/>
    </row>
    <row r="130" spans="1:17">
      <c r="A130" s="159"/>
      <c r="B130" s="159"/>
      <c r="C130" s="159"/>
      <c r="D130" s="75"/>
      <c r="E130" s="75"/>
      <c r="F130" s="75"/>
      <c r="G130" s="75"/>
      <c r="H130" s="75"/>
      <c r="I130" s="75"/>
      <c r="J130" s="75"/>
      <c r="K130" s="75"/>
      <c r="L130" s="75"/>
      <c r="M130" s="75"/>
      <c r="N130" s="75"/>
      <c r="O130" s="75"/>
      <c r="P130" s="75"/>
      <c r="Q130" s="75"/>
    </row>
    <row r="131" spans="1:17">
      <c r="A131" s="159"/>
      <c r="B131" s="159"/>
      <c r="C131" s="159"/>
      <c r="D131" s="75"/>
      <c r="E131" s="75"/>
      <c r="F131" s="75"/>
      <c r="G131" s="75"/>
      <c r="H131" s="75"/>
      <c r="I131" s="75"/>
      <c r="J131" s="75"/>
      <c r="K131" s="75"/>
      <c r="L131" s="75"/>
      <c r="M131" s="75"/>
      <c r="N131" s="75"/>
      <c r="O131" s="75"/>
      <c r="P131" s="75"/>
      <c r="Q131" s="75"/>
    </row>
    <row r="132" spans="1:17">
      <c r="A132" s="159"/>
      <c r="B132" s="159"/>
      <c r="C132" s="159"/>
      <c r="D132" s="75"/>
      <c r="E132" s="75"/>
      <c r="F132" s="75"/>
      <c r="G132" s="75"/>
      <c r="H132" s="75"/>
      <c r="I132" s="75"/>
      <c r="J132" s="75"/>
      <c r="K132" s="75"/>
      <c r="L132" s="75"/>
      <c r="M132" s="75"/>
      <c r="N132" s="75"/>
      <c r="O132" s="75"/>
      <c r="P132" s="75"/>
      <c r="Q132" s="75"/>
    </row>
    <row r="133" spans="1:17">
      <c r="A133" s="159"/>
      <c r="B133" s="159"/>
      <c r="C133" s="159"/>
      <c r="D133" s="75"/>
      <c r="E133" s="75"/>
      <c r="F133" s="75"/>
      <c r="G133" s="75"/>
      <c r="H133" s="75"/>
      <c r="I133" s="75"/>
      <c r="J133" s="75"/>
      <c r="K133" s="75"/>
      <c r="L133" s="75"/>
      <c r="M133" s="75"/>
      <c r="N133" s="75"/>
      <c r="O133" s="75"/>
      <c r="P133" s="75"/>
      <c r="Q133" s="75"/>
    </row>
    <row r="134" spans="1:17">
      <c r="A134" s="159"/>
      <c r="B134" s="159"/>
      <c r="C134" s="159"/>
      <c r="D134" s="75"/>
      <c r="E134" s="75"/>
      <c r="F134" s="75"/>
      <c r="G134" s="75"/>
      <c r="H134" s="75"/>
      <c r="I134" s="75"/>
      <c r="J134" s="75"/>
      <c r="K134" s="75"/>
      <c r="L134" s="75"/>
      <c r="M134" s="75"/>
      <c r="N134" s="75"/>
      <c r="O134" s="75"/>
      <c r="P134" s="75"/>
      <c r="Q134" s="75"/>
    </row>
    <row r="135" spans="1:17">
      <c r="A135" s="159"/>
      <c r="B135" s="159"/>
      <c r="C135" s="159"/>
      <c r="D135" s="75"/>
      <c r="E135" s="75"/>
      <c r="F135" s="75"/>
      <c r="G135" s="75"/>
      <c r="H135" s="75"/>
      <c r="I135" s="75"/>
      <c r="J135" s="75"/>
      <c r="K135" s="75"/>
      <c r="L135" s="75"/>
      <c r="M135" s="75"/>
      <c r="N135" s="75"/>
      <c r="O135" s="75"/>
      <c r="P135" s="75"/>
      <c r="Q135" s="75"/>
    </row>
    <row r="136" spans="1:17">
      <c r="A136" s="159"/>
      <c r="B136" s="159"/>
      <c r="C136" s="159"/>
      <c r="D136" s="75"/>
      <c r="E136" s="75"/>
      <c r="F136" s="75"/>
      <c r="G136" s="75"/>
      <c r="H136" s="75"/>
      <c r="I136" s="75"/>
      <c r="J136" s="75"/>
      <c r="K136" s="75"/>
      <c r="L136" s="75"/>
      <c r="M136" s="75"/>
      <c r="N136" s="75"/>
      <c r="O136" s="75"/>
      <c r="P136" s="75"/>
      <c r="Q136" s="75"/>
    </row>
    <row r="137" spans="1:17">
      <c r="A137" s="159"/>
      <c r="B137" s="159"/>
      <c r="C137" s="159"/>
      <c r="D137" s="75"/>
      <c r="E137" s="75"/>
      <c r="F137" s="75"/>
      <c r="G137" s="75"/>
      <c r="H137" s="75"/>
      <c r="I137" s="75"/>
      <c r="J137" s="75"/>
      <c r="K137" s="75"/>
      <c r="L137" s="75"/>
      <c r="M137" s="75"/>
      <c r="N137" s="75"/>
      <c r="O137" s="75"/>
      <c r="P137" s="75"/>
      <c r="Q137" s="75"/>
    </row>
    <row r="138" spans="1:17">
      <c r="A138" s="159"/>
      <c r="B138" s="159"/>
      <c r="C138" s="159"/>
      <c r="D138" s="75"/>
      <c r="E138" s="75"/>
      <c r="F138" s="75"/>
      <c r="G138" s="75"/>
      <c r="H138" s="75"/>
      <c r="I138" s="75"/>
      <c r="J138" s="75"/>
      <c r="K138" s="75"/>
      <c r="L138" s="75"/>
      <c r="M138" s="75"/>
      <c r="N138" s="75"/>
      <c r="O138" s="75"/>
      <c r="P138" s="75"/>
      <c r="Q138" s="75"/>
    </row>
    <row r="139" spans="1:17">
      <c r="A139" s="159"/>
      <c r="B139" s="159"/>
      <c r="C139" s="159"/>
      <c r="D139" s="75"/>
      <c r="E139" s="75"/>
      <c r="F139" s="75"/>
      <c r="G139" s="75"/>
      <c r="H139" s="75"/>
      <c r="I139" s="75"/>
      <c r="J139" s="75"/>
      <c r="K139" s="75"/>
      <c r="L139" s="75"/>
      <c r="M139" s="75"/>
      <c r="N139" s="75"/>
      <c r="O139" s="75"/>
      <c r="P139" s="75"/>
      <c r="Q139" s="75"/>
    </row>
    <row r="140" spans="1:17">
      <c r="A140" s="159"/>
      <c r="B140" s="159"/>
      <c r="C140" s="159"/>
      <c r="D140" s="75"/>
      <c r="E140" s="75"/>
      <c r="F140" s="75"/>
      <c r="G140" s="75"/>
      <c r="H140" s="75"/>
      <c r="I140" s="75"/>
      <c r="J140" s="75"/>
      <c r="K140" s="75"/>
      <c r="L140" s="75"/>
      <c r="M140" s="75"/>
      <c r="N140" s="75"/>
      <c r="O140" s="75"/>
      <c r="P140" s="75"/>
      <c r="Q140" s="75"/>
    </row>
    <row r="141" spans="1:17">
      <c r="A141" s="159"/>
      <c r="B141" s="159"/>
      <c r="C141" s="159"/>
      <c r="D141" s="75"/>
      <c r="E141" s="75"/>
      <c r="F141" s="75"/>
      <c r="G141" s="75"/>
      <c r="H141" s="75"/>
      <c r="I141" s="75"/>
      <c r="J141" s="75"/>
      <c r="K141" s="75"/>
      <c r="L141" s="75"/>
      <c r="M141" s="75"/>
      <c r="N141" s="75"/>
      <c r="O141" s="75"/>
      <c r="P141" s="75"/>
      <c r="Q141" s="75"/>
    </row>
    <row r="142" spans="1:17">
      <c r="A142" s="159"/>
      <c r="B142" s="159"/>
      <c r="C142" s="159"/>
      <c r="D142" s="75"/>
      <c r="E142" s="75"/>
      <c r="F142" s="75"/>
      <c r="G142" s="75"/>
      <c r="H142" s="75"/>
      <c r="I142" s="75"/>
      <c r="J142" s="75"/>
      <c r="K142" s="75"/>
      <c r="L142" s="75"/>
      <c r="M142" s="75"/>
      <c r="N142" s="75"/>
      <c r="O142" s="75"/>
      <c r="P142" s="75"/>
      <c r="Q142" s="75"/>
    </row>
    <row r="143" spans="1:17">
      <c r="A143" s="159"/>
      <c r="B143" s="159"/>
      <c r="C143" s="159"/>
      <c r="D143" s="75"/>
      <c r="E143" s="75"/>
      <c r="F143" s="75"/>
      <c r="G143" s="75"/>
      <c r="H143" s="75"/>
      <c r="I143" s="75"/>
      <c r="J143" s="75"/>
      <c r="K143" s="75"/>
      <c r="L143" s="75"/>
      <c r="M143" s="75"/>
      <c r="N143" s="75"/>
      <c r="O143" s="75"/>
      <c r="P143" s="75"/>
      <c r="Q143" s="75"/>
    </row>
    <row r="144" spans="1:17">
      <c r="A144" s="159"/>
      <c r="B144" s="159"/>
      <c r="C144" s="159"/>
      <c r="D144" s="75"/>
      <c r="E144" s="75"/>
      <c r="F144" s="75"/>
      <c r="G144" s="75"/>
      <c r="H144" s="75"/>
      <c r="I144" s="75"/>
      <c r="J144" s="75"/>
      <c r="K144" s="75"/>
      <c r="L144" s="75"/>
      <c r="M144" s="75"/>
      <c r="N144" s="75"/>
      <c r="O144" s="75"/>
      <c r="P144" s="75"/>
      <c r="Q144" s="75"/>
    </row>
    <row r="145" spans="1:17">
      <c r="A145" s="159"/>
      <c r="B145" s="159"/>
      <c r="C145" s="159"/>
      <c r="D145" s="75"/>
      <c r="E145" s="75"/>
      <c r="F145" s="75"/>
      <c r="G145" s="75"/>
      <c r="H145" s="75"/>
      <c r="I145" s="75"/>
      <c r="J145" s="75"/>
      <c r="K145" s="75"/>
      <c r="L145" s="75"/>
      <c r="M145" s="75"/>
      <c r="N145" s="75"/>
      <c r="O145" s="75"/>
      <c r="P145" s="75"/>
      <c r="Q145" s="75"/>
    </row>
    <row r="146" spans="1:17">
      <c r="A146" s="159"/>
      <c r="B146" s="159"/>
      <c r="C146" s="159"/>
      <c r="D146" s="75"/>
      <c r="E146" s="75"/>
      <c r="F146" s="75"/>
      <c r="G146" s="75"/>
      <c r="H146" s="75"/>
      <c r="I146" s="75"/>
      <c r="J146" s="75"/>
      <c r="K146" s="75"/>
      <c r="L146" s="75"/>
      <c r="M146" s="75"/>
      <c r="N146" s="75"/>
      <c r="O146" s="75"/>
      <c r="P146" s="75"/>
      <c r="Q146" s="75"/>
    </row>
    <row r="147" spans="1:17">
      <c r="A147" s="159"/>
      <c r="B147" s="159"/>
      <c r="C147" s="159"/>
      <c r="D147" s="75"/>
      <c r="E147" s="75"/>
      <c r="F147" s="75"/>
      <c r="G147" s="75"/>
      <c r="H147" s="75"/>
      <c r="I147" s="75"/>
      <c r="J147" s="75"/>
      <c r="K147" s="75"/>
      <c r="L147" s="75"/>
      <c r="M147" s="75"/>
      <c r="N147" s="75"/>
      <c r="O147" s="75"/>
      <c r="P147" s="75"/>
      <c r="Q147" s="75"/>
    </row>
    <row r="148" spans="1:17">
      <c r="A148" s="159"/>
      <c r="B148" s="159"/>
      <c r="C148" s="159"/>
      <c r="D148" s="75"/>
      <c r="E148" s="75"/>
      <c r="F148" s="75"/>
      <c r="G148" s="75"/>
      <c r="H148" s="75"/>
      <c r="I148" s="75"/>
      <c r="J148" s="75"/>
      <c r="K148" s="75"/>
      <c r="L148" s="75"/>
      <c r="M148" s="75"/>
      <c r="N148" s="75"/>
      <c r="O148" s="75"/>
      <c r="P148" s="75"/>
      <c r="Q148" s="75"/>
    </row>
    <row r="149" spans="1:17">
      <c r="A149" s="159"/>
      <c r="B149" s="159"/>
      <c r="C149" s="159"/>
      <c r="D149" s="75"/>
      <c r="E149" s="75"/>
      <c r="F149" s="75"/>
      <c r="G149" s="75"/>
      <c r="H149" s="75"/>
      <c r="I149" s="75"/>
      <c r="J149" s="75"/>
      <c r="K149" s="75"/>
      <c r="L149" s="75"/>
      <c r="M149" s="75"/>
      <c r="N149" s="75"/>
      <c r="O149" s="75"/>
      <c r="P149" s="75"/>
      <c r="Q149" s="75"/>
    </row>
    <row r="150" spans="1:17">
      <c r="A150" s="159"/>
      <c r="B150" s="159"/>
      <c r="C150" s="159"/>
      <c r="D150" s="75"/>
      <c r="E150" s="75"/>
      <c r="F150" s="75"/>
      <c r="G150" s="75"/>
      <c r="H150" s="75"/>
      <c r="I150" s="75"/>
      <c r="J150" s="75"/>
      <c r="K150" s="75"/>
      <c r="L150" s="75"/>
      <c r="M150" s="75"/>
      <c r="N150" s="75"/>
      <c r="O150" s="75"/>
      <c r="P150" s="75"/>
      <c r="Q150" s="75"/>
    </row>
    <row r="151" spans="1:17">
      <c r="A151" s="159"/>
      <c r="B151" s="159"/>
      <c r="C151" s="159"/>
      <c r="D151" s="75"/>
      <c r="E151" s="75"/>
      <c r="F151" s="75"/>
      <c r="G151" s="75"/>
      <c r="H151" s="75"/>
      <c r="I151" s="75"/>
      <c r="J151" s="75"/>
      <c r="K151" s="75"/>
      <c r="L151" s="75"/>
      <c r="M151" s="75"/>
      <c r="N151" s="75"/>
      <c r="O151" s="75"/>
      <c r="P151" s="75"/>
      <c r="Q151" s="75"/>
    </row>
    <row r="152" spans="1:17">
      <c r="A152" s="159"/>
      <c r="B152" s="159"/>
      <c r="C152" s="159"/>
      <c r="D152" s="75"/>
      <c r="E152" s="75"/>
      <c r="F152" s="75"/>
      <c r="G152" s="75"/>
      <c r="H152" s="75"/>
      <c r="I152" s="75"/>
      <c r="J152" s="75"/>
      <c r="K152" s="75"/>
      <c r="L152" s="75"/>
      <c r="M152" s="75"/>
      <c r="N152" s="75"/>
      <c r="O152" s="75"/>
      <c r="P152" s="75"/>
      <c r="Q152" s="75"/>
    </row>
    <row r="153" spans="1:17">
      <c r="A153" s="159"/>
      <c r="B153" s="159"/>
      <c r="C153" s="159"/>
      <c r="D153" s="75"/>
      <c r="E153" s="75"/>
      <c r="F153" s="75"/>
      <c r="G153" s="75"/>
      <c r="H153" s="75"/>
      <c r="I153" s="75"/>
      <c r="J153" s="75"/>
      <c r="K153" s="75"/>
      <c r="L153" s="75"/>
      <c r="M153" s="75"/>
      <c r="N153" s="75"/>
      <c r="O153" s="75"/>
      <c r="P153" s="75"/>
      <c r="Q153" s="75"/>
    </row>
    <row r="154" spans="1:17">
      <c r="A154" s="75"/>
      <c r="B154" s="75"/>
      <c r="C154" s="75"/>
      <c r="D154" s="75"/>
      <c r="E154" s="75"/>
      <c r="F154" s="75"/>
      <c r="G154" s="75"/>
      <c r="H154" s="75"/>
      <c r="I154" s="75"/>
      <c r="J154" s="75"/>
      <c r="K154" s="75"/>
      <c r="L154" s="75"/>
      <c r="M154" s="75"/>
    </row>
    <row r="155" spans="1:17">
      <c r="A155" s="75"/>
      <c r="B155" s="75"/>
      <c r="C155" s="75"/>
      <c r="D155" s="75"/>
      <c r="E155" s="75"/>
      <c r="F155" s="75"/>
      <c r="G155" s="75"/>
      <c r="H155" s="75"/>
      <c r="I155" s="75"/>
      <c r="J155" s="75"/>
      <c r="K155" s="75"/>
      <c r="L155" s="75"/>
      <c r="M155" s="7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6"/>
  <sheetViews>
    <sheetView workbookViewId="0">
      <selection activeCell="C4" sqref="C4"/>
    </sheetView>
  </sheetViews>
  <sheetFormatPr defaultColWidth="14.453125" defaultRowHeight="15.75" customHeight="1"/>
  <cols>
    <col min="1" max="1" width="84.6328125" customWidth="1"/>
    <col min="2" max="2" width="30.08984375" customWidth="1"/>
    <col min="3" max="3" width="62.6328125" customWidth="1"/>
    <col min="4" max="4" width="33.36328125" customWidth="1"/>
  </cols>
  <sheetData>
    <row r="1" spans="1:6" ht="22.5">
      <c r="A1" s="1" t="s">
        <v>117</v>
      </c>
      <c r="B1" s="2"/>
      <c r="C1" s="3"/>
      <c r="D1" s="4"/>
    </row>
    <row r="2" spans="1:6" ht="12.5">
      <c r="A2" s="5"/>
      <c r="B2" s="6"/>
      <c r="C2" s="7"/>
    </row>
    <row r="3" spans="1:6" ht="15.5">
      <c r="A3" s="8" t="s">
        <v>0</v>
      </c>
      <c r="B3" s="9" t="s">
        <v>1</v>
      </c>
      <c r="C3" s="76"/>
      <c r="D3" s="11"/>
    </row>
    <row r="4" spans="1:6" ht="24" customHeight="1">
      <c r="A4" s="12"/>
      <c r="B4" s="13"/>
      <c r="C4" s="14"/>
    </row>
    <row r="5" spans="1:6" ht="14.5">
      <c r="B5" s="55" t="s">
        <v>2</v>
      </c>
      <c r="C5" s="15"/>
      <c r="D5" s="16"/>
    </row>
    <row r="6" spans="1:6" ht="14.5">
      <c r="B6" s="56" t="s">
        <v>3</v>
      </c>
      <c r="C6" s="17"/>
      <c r="D6" s="16"/>
    </row>
    <row r="7" spans="1:6" ht="14.5">
      <c r="B7" s="56" t="s">
        <v>4</v>
      </c>
      <c r="C7" s="17"/>
      <c r="D7" s="16"/>
    </row>
    <row r="8" spans="1:6" ht="14.5">
      <c r="B8" s="56" t="s">
        <v>5</v>
      </c>
      <c r="C8" s="17"/>
      <c r="D8" s="16"/>
    </row>
    <row r="9" spans="1:6" ht="14.5">
      <c r="B9" s="56" t="s">
        <v>6</v>
      </c>
      <c r="C9" s="17"/>
      <c r="D9" s="16"/>
    </row>
    <row r="10" spans="1:6" ht="14.5">
      <c r="B10" s="56" t="s">
        <v>7</v>
      </c>
      <c r="C10" s="17"/>
      <c r="D10" s="16"/>
    </row>
    <row r="11" spans="1:6" ht="15.5">
      <c r="A11" s="19"/>
      <c r="B11" s="20" t="s">
        <v>18</v>
      </c>
      <c r="C11" s="20" t="s">
        <v>9</v>
      </c>
      <c r="D11" s="21"/>
      <c r="E11" s="22"/>
      <c r="F11" s="22"/>
    </row>
    <row r="12" spans="1:6" ht="15.5">
      <c r="A12" s="59" t="s">
        <v>11</v>
      </c>
      <c r="B12" s="23"/>
      <c r="C12" s="24"/>
    </row>
    <row r="13" spans="1:6" ht="13">
      <c r="A13" s="53" t="s">
        <v>24</v>
      </c>
      <c r="B13" s="61"/>
      <c r="C13" s="30"/>
      <c r="D13" s="27"/>
    </row>
    <row r="14" spans="1:6" ht="12.5">
      <c r="A14" s="52" t="s">
        <v>25</v>
      </c>
      <c r="B14" s="26" t="s">
        <v>12</v>
      </c>
      <c r="C14" s="26"/>
      <c r="D14" s="27"/>
    </row>
    <row r="15" spans="1:6" ht="12.5">
      <c r="A15" s="52" t="s">
        <v>26</v>
      </c>
      <c r="B15" s="26" t="s">
        <v>12</v>
      </c>
      <c r="C15" s="26"/>
      <c r="D15" s="27"/>
    </row>
    <row r="16" spans="1:6" ht="12.5">
      <c r="A16" s="51" t="s">
        <v>27</v>
      </c>
      <c r="B16" s="26" t="s">
        <v>12</v>
      </c>
      <c r="C16" s="26"/>
      <c r="D16" s="27"/>
    </row>
    <row r="17" spans="1:4" ht="13">
      <c r="A17" s="53" t="s">
        <v>28</v>
      </c>
      <c r="B17" s="61"/>
      <c r="C17" s="30"/>
      <c r="D17" s="27"/>
    </row>
    <row r="18" spans="1:4" ht="12.5">
      <c r="A18" s="52" t="s">
        <v>29</v>
      </c>
      <c r="B18" s="26" t="s">
        <v>12</v>
      </c>
      <c r="C18" s="26"/>
      <c r="D18" s="27"/>
    </row>
    <row r="19" spans="1:4" ht="12.5">
      <c r="A19" s="52" t="s">
        <v>30</v>
      </c>
      <c r="B19" s="26" t="s">
        <v>12</v>
      </c>
      <c r="C19" s="28"/>
      <c r="D19" s="27"/>
    </row>
    <row r="20" spans="1:4" ht="12.5">
      <c r="A20" s="52" t="s">
        <v>31</v>
      </c>
      <c r="B20" s="26" t="s">
        <v>12</v>
      </c>
      <c r="C20" s="28"/>
      <c r="D20" s="27"/>
    </row>
    <row r="21" spans="1:4" ht="12.5">
      <c r="A21" s="52" t="s">
        <v>32</v>
      </c>
      <c r="B21" s="26" t="s">
        <v>12</v>
      </c>
      <c r="C21" s="28"/>
    </row>
    <row r="22" spans="1:4" ht="12.5">
      <c r="A22" s="52" t="s">
        <v>33</v>
      </c>
      <c r="B22" s="26" t="s">
        <v>12</v>
      </c>
      <c r="C22" s="26"/>
      <c r="D22" s="27"/>
    </row>
    <row r="23" spans="1:4" ht="13">
      <c r="A23" s="53" t="s">
        <v>34</v>
      </c>
      <c r="B23" s="61"/>
      <c r="C23" s="30"/>
      <c r="D23" s="27"/>
    </row>
    <row r="24" spans="1:4" ht="12.5">
      <c r="A24" s="52" t="s">
        <v>35</v>
      </c>
      <c r="B24" s="26" t="s">
        <v>12</v>
      </c>
      <c r="C24" s="26"/>
      <c r="D24" s="27"/>
    </row>
    <row r="25" spans="1:4" ht="12.5">
      <c r="A25" s="51" t="s">
        <v>13</v>
      </c>
      <c r="B25" s="26" t="s">
        <v>12</v>
      </c>
      <c r="C25" s="27"/>
      <c r="D25" s="27"/>
    </row>
    <row r="26" spans="1:4" ht="13">
      <c r="A26" s="53" t="s">
        <v>14</v>
      </c>
      <c r="B26" s="61"/>
      <c r="C26" s="30"/>
      <c r="D26" s="27"/>
    </row>
    <row r="27" spans="1:4" ht="12.5">
      <c r="A27" s="51" t="s">
        <v>36</v>
      </c>
      <c r="B27" s="26" t="s">
        <v>12</v>
      </c>
      <c r="C27" s="26"/>
    </row>
    <row r="28" spans="1:4" ht="12.5">
      <c r="A28" s="51" t="s">
        <v>37</v>
      </c>
      <c r="B28" s="26" t="s">
        <v>12</v>
      </c>
      <c r="C28" s="26"/>
      <c r="D28" s="27"/>
    </row>
    <row r="29" spans="1:4" ht="12.5">
      <c r="A29" s="51" t="s">
        <v>38</v>
      </c>
      <c r="B29" s="26" t="s">
        <v>12</v>
      </c>
      <c r="C29" s="26"/>
      <c r="D29" s="27"/>
    </row>
    <row r="30" spans="1:4" ht="26">
      <c r="A30" s="53" t="s">
        <v>15</v>
      </c>
      <c r="B30" s="61"/>
      <c r="C30" s="30"/>
      <c r="D30" s="27"/>
    </row>
    <row r="31" spans="1:4" ht="12.5">
      <c r="A31" s="52" t="s">
        <v>39</v>
      </c>
      <c r="B31" s="26" t="s">
        <v>12</v>
      </c>
      <c r="C31" s="26"/>
      <c r="D31" s="27"/>
    </row>
    <row r="32" spans="1:4" ht="13">
      <c r="A32" s="52" t="s">
        <v>40</v>
      </c>
      <c r="B32" s="26" t="s">
        <v>12</v>
      </c>
      <c r="C32" s="31"/>
      <c r="D32" s="27"/>
    </row>
    <row r="33" spans="1:4" ht="13">
      <c r="A33" s="52" t="s">
        <v>41</v>
      </c>
      <c r="B33" s="26" t="s">
        <v>12</v>
      </c>
      <c r="C33" s="31"/>
      <c r="D33" s="27"/>
    </row>
    <row r="34" spans="1:4" ht="13">
      <c r="A34" s="52" t="s">
        <v>42</v>
      </c>
      <c r="B34" s="26" t="s">
        <v>12</v>
      </c>
      <c r="C34" s="31"/>
      <c r="D34" s="27"/>
    </row>
    <row r="35" spans="1:4" ht="13">
      <c r="A35" s="57" t="s">
        <v>43</v>
      </c>
      <c r="B35" s="26" t="s">
        <v>12</v>
      </c>
      <c r="C35" s="31"/>
      <c r="D35" s="27"/>
    </row>
    <row r="36" spans="1:4" ht="15.5">
      <c r="A36" s="60" t="s">
        <v>16</v>
      </c>
      <c r="B36" s="29"/>
      <c r="C36" s="29"/>
      <c r="D36" s="27"/>
    </row>
    <row r="37" spans="1:4" ht="13">
      <c r="A37" s="53" t="s">
        <v>44</v>
      </c>
      <c r="B37" s="61"/>
      <c r="C37" s="30"/>
      <c r="D37" s="27"/>
    </row>
    <row r="38" spans="1:4" ht="12.5">
      <c r="A38" s="69" t="s">
        <v>50</v>
      </c>
      <c r="B38" s="26" t="s">
        <v>12</v>
      </c>
      <c r="C38" s="28"/>
      <c r="D38" s="27"/>
    </row>
    <row r="39" spans="1:4" ht="12.5">
      <c r="A39" s="69" t="s">
        <v>49</v>
      </c>
      <c r="B39" s="26" t="s">
        <v>12</v>
      </c>
      <c r="C39" s="28"/>
      <c r="D39" s="27"/>
    </row>
    <row r="40" spans="1:4" ht="12.5">
      <c r="A40" s="69" t="s">
        <v>51</v>
      </c>
      <c r="B40" s="26" t="s">
        <v>12</v>
      </c>
      <c r="C40" s="28"/>
      <c r="D40" s="27"/>
    </row>
    <row r="41" spans="1:4" ht="12.5">
      <c r="A41" s="69" t="s">
        <v>52</v>
      </c>
      <c r="B41" s="26" t="s">
        <v>12</v>
      </c>
      <c r="C41" s="28"/>
      <c r="D41" s="27"/>
    </row>
    <row r="42" spans="1:4" ht="12.5">
      <c r="A42" s="69" t="s">
        <v>53</v>
      </c>
      <c r="B42" s="26" t="s">
        <v>12</v>
      </c>
      <c r="C42" s="28"/>
      <c r="D42" s="27"/>
    </row>
    <row r="43" spans="1:4" ht="12.5">
      <c r="A43" s="70" t="s">
        <v>54</v>
      </c>
      <c r="B43" s="26" t="s">
        <v>12</v>
      </c>
      <c r="C43" s="28"/>
      <c r="D43" s="27"/>
    </row>
    <row r="44" spans="1:4" ht="12.5">
      <c r="A44" s="70" t="s">
        <v>55</v>
      </c>
      <c r="B44" s="26" t="s">
        <v>12</v>
      </c>
      <c r="C44" s="28"/>
      <c r="D44" s="27"/>
    </row>
    <row r="45" spans="1:4" ht="13">
      <c r="A45" s="53" t="s">
        <v>56</v>
      </c>
      <c r="B45" s="61"/>
      <c r="C45" s="30"/>
      <c r="D45" s="27"/>
    </row>
    <row r="46" spans="1:4" ht="12.5">
      <c r="A46" s="71" t="s">
        <v>30</v>
      </c>
      <c r="B46" s="26" t="s">
        <v>12</v>
      </c>
      <c r="C46" s="28"/>
      <c r="D46" s="27"/>
    </row>
    <row r="47" spans="1:4" ht="12.5">
      <c r="A47" s="71" t="s">
        <v>33</v>
      </c>
      <c r="B47" s="26" t="s">
        <v>12</v>
      </c>
      <c r="C47" s="28"/>
      <c r="D47" s="27"/>
    </row>
    <row r="48" spans="1:4" ht="25">
      <c r="A48" s="71" t="s">
        <v>57</v>
      </c>
      <c r="B48" s="26" t="s">
        <v>12</v>
      </c>
      <c r="C48" s="28"/>
      <c r="D48" s="27"/>
    </row>
    <row r="49" spans="1:4" ht="12.5">
      <c r="A49" s="71" t="s">
        <v>58</v>
      </c>
      <c r="B49" s="26" t="s">
        <v>12</v>
      </c>
      <c r="C49" s="28"/>
      <c r="D49" s="27"/>
    </row>
    <row r="50" spans="1:4" ht="25">
      <c r="A50" s="71" t="s">
        <v>59</v>
      </c>
      <c r="B50" s="26" t="s">
        <v>12</v>
      </c>
      <c r="C50" s="28"/>
      <c r="D50" s="27"/>
    </row>
    <row r="51" spans="1:4" ht="12.5">
      <c r="A51" s="72" t="s">
        <v>60</v>
      </c>
      <c r="B51" s="26" t="s">
        <v>12</v>
      </c>
      <c r="C51" s="28"/>
      <c r="D51" s="27"/>
    </row>
    <row r="52" spans="1:4" ht="12.5">
      <c r="A52" s="72" t="s">
        <v>61</v>
      </c>
      <c r="B52" s="26" t="s">
        <v>12</v>
      </c>
      <c r="C52" s="28"/>
      <c r="D52" s="27"/>
    </row>
    <row r="53" spans="1:4" ht="12.5">
      <c r="A53" s="72" t="s">
        <v>62</v>
      </c>
      <c r="B53" s="26" t="s">
        <v>12</v>
      </c>
      <c r="C53" s="28"/>
    </row>
    <row r="54" spans="1:4" ht="13">
      <c r="A54" s="53" t="s">
        <v>45</v>
      </c>
      <c r="B54" s="61"/>
      <c r="C54" s="30"/>
    </row>
    <row r="55" spans="1:4" ht="12.5">
      <c r="A55" s="71" t="s">
        <v>63</v>
      </c>
      <c r="B55" s="26" t="s">
        <v>12</v>
      </c>
      <c r="C55" s="28"/>
    </row>
    <row r="56" spans="1:4" ht="12.5">
      <c r="A56" s="71" t="s">
        <v>64</v>
      </c>
      <c r="B56" s="26" t="s">
        <v>12</v>
      </c>
      <c r="C56" s="28"/>
    </row>
    <row r="57" spans="1:4" ht="12.5">
      <c r="A57" s="71" t="s">
        <v>65</v>
      </c>
      <c r="B57" s="26" t="s">
        <v>12</v>
      </c>
      <c r="C57" s="28"/>
    </row>
    <row r="58" spans="1:4" ht="12.5">
      <c r="A58" s="72" t="s">
        <v>66</v>
      </c>
      <c r="B58" s="26" t="s">
        <v>12</v>
      </c>
      <c r="C58" s="28"/>
    </row>
    <row r="59" spans="1:4" ht="26">
      <c r="A59" s="53" t="s">
        <v>46</v>
      </c>
      <c r="B59" s="61"/>
      <c r="C59" s="30"/>
    </row>
    <row r="60" spans="1:4" ht="12.5">
      <c r="A60" s="71" t="s">
        <v>67</v>
      </c>
      <c r="B60" s="26" t="s">
        <v>12</v>
      </c>
      <c r="C60" s="28"/>
    </row>
    <row r="61" spans="1:4" ht="12.5">
      <c r="A61" s="71" t="s">
        <v>68</v>
      </c>
      <c r="B61" s="26" t="s">
        <v>12</v>
      </c>
      <c r="C61" s="28"/>
    </row>
    <row r="62" spans="1:4" ht="12.5">
      <c r="A62" s="71" t="s">
        <v>69</v>
      </c>
      <c r="B62" s="26" t="s">
        <v>12</v>
      </c>
      <c r="C62" s="28"/>
    </row>
    <row r="63" spans="1:4" ht="12.5">
      <c r="A63" s="71" t="s">
        <v>70</v>
      </c>
      <c r="B63" s="26" t="s">
        <v>12</v>
      </c>
      <c r="C63" s="28"/>
    </row>
    <row r="64" spans="1:4" ht="12.5">
      <c r="A64" s="71" t="s">
        <v>71</v>
      </c>
      <c r="B64" s="26" t="s">
        <v>12</v>
      </c>
      <c r="C64" s="28"/>
    </row>
    <row r="65" spans="1:3" ht="25">
      <c r="A65" s="71" t="s">
        <v>72</v>
      </c>
      <c r="B65" s="26" t="s">
        <v>12</v>
      </c>
      <c r="C65" s="28"/>
    </row>
    <row r="66" spans="1:3" ht="12.5">
      <c r="A66" s="71" t="s">
        <v>73</v>
      </c>
      <c r="B66" s="26" t="s">
        <v>12</v>
      </c>
      <c r="C66" s="28"/>
    </row>
    <row r="67" spans="1:3" ht="12.5">
      <c r="A67" s="71" t="s">
        <v>74</v>
      </c>
      <c r="B67" s="26" t="s">
        <v>12</v>
      </c>
      <c r="C67" s="28"/>
    </row>
    <row r="68" spans="1:3" ht="26">
      <c r="A68" s="53" t="s">
        <v>47</v>
      </c>
      <c r="B68" s="61"/>
      <c r="C68" s="30"/>
    </row>
    <row r="69" spans="1:3" ht="12.5">
      <c r="A69" s="71" t="s">
        <v>75</v>
      </c>
      <c r="B69" s="26" t="s">
        <v>12</v>
      </c>
      <c r="C69" s="28"/>
    </row>
    <row r="70" spans="1:3" ht="12.5">
      <c r="A70" s="71" t="s">
        <v>76</v>
      </c>
      <c r="B70" s="26" t="s">
        <v>12</v>
      </c>
      <c r="C70" s="28"/>
    </row>
    <row r="71" spans="1:3" ht="12.5">
      <c r="A71" s="71" t="s">
        <v>77</v>
      </c>
      <c r="B71" s="26" t="s">
        <v>12</v>
      </c>
      <c r="C71" s="28"/>
    </row>
    <row r="72" spans="1:3" ht="12.5">
      <c r="A72" s="71" t="s">
        <v>78</v>
      </c>
      <c r="B72" s="26" t="s">
        <v>12</v>
      </c>
      <c r="C72" s="28"/>
    </row>
    <row r="73" spans="1:3" ht="12.5">
      <c r="A73" s="71" t="s">
        <v>79</v>
      </c>
      <c r="B73" s="26" t="s">
        <v>12</v>
      </c>
      <c r="C73" s="28"/>
    </row>
    <row r="74" spans="1:3" ht="13">
      <c r="A74" s="53" t="s">
        <v>48</v>
      </c>
      <c r="B74" s="61"/>
      <c r="C74" s="30"/>
    </row>
    <row r="75" spans="1:3" ht="12.5">
      <c r="A75" s="71" t="s">
        <v>80</v>
      </c>
      <c r="B75" s="26" t="s">
        <v>12</v>
      </c>
      <c r="C75" s="28"/>
    </row>
    <row r="76" spans="1:3" ht="12.5">
      <c r="A76" s="71" t="s">
        <v>81</v>
      </c>
      <c r="B76" s="26" t="s">
        <v>12</v>
      </c>
      <c r="C76" s="28"/>
    </row>
    <row r="77" spans="1:3" ht="12.5">
      <c r="A77" s="71" t="s">
        <v>68</v>
      </c>
      <c r="B77" s="26" t="s">
        <v>12</v>
      </c>
      <c r="C77" s="28"/>
    </row>
    <row r="78" spans="1:3" ht="12.5">
      <c r="A78" s="71" t="s">
        <v>82</v>
      </c>
      <c r="B78" s="26" t="s">
        <v>12</v>
      </c>
      <c r="C78" s="28"/>
    </row>
    <row r="79" spans="1:3" ht="12.5">
      <c r="A79" s="71" t="s">
        <v>76</v>
      </c>
      <c r="B79" s="26" t="s">
        <v>12</v>
      </c>
      <c r="C79" s="28"/>
    </row>
    <row r="80" spans="1:3" ht="12.5">
      <c r="A80" s="72" t="s">
        <v>83</v>
      </c>
      <c r="B80" s="26" t="s">
        <v>12</v>
      </c>
      <c r="C80" s="28"/>
    </row>
    <row r="81" spans="1:3" ht="12.5">
      <c r="A81" s="72" t="s">
        <v>84</v>
      </c>
      <c r="B81" s="26" t="s">
        <v>12</v>
      </c>
      <c r="C81" s="28"/>
    </row>
    <row r="82" spans="1:3" ht="12.5">
      <c r="A82" s="72" t="s">
        <v>85</v>
      </c>
      <c r="B82" s="26" t="s">
        <v>12</v>
      </c>
      <c r="C82" s="28"/>
    </row>
    <row r="83" spans="1:3" ht="12.5">
      <c r="A83" s="72" t="s">
        <v>86</v>
      </c>
      <c r="B83" s="26" t="s">
        <v>12</v>
      </c>
      <c r="C83" s="28"/>
    </row>
    <row r="84" spans="1:3" ht="12.5">
      <c r="A84" s="72" t="s">
        <v>87</v>
      </c>
      <c r="B84" s="26" t="s">
        <v>12</v>
      </c>
      <c r="C84" s="28"/>
    </row>
    <row r="85" spans="1:3" ht="12.5">
      <c r="A85" s="72" t="s">
        <v>88</v>
      </c>
      <c r="B85" s="26" t="s">
        <v>12</v>
      </c>
      <c r="C85" s="28"/>
    </row>
    <row r="86" spans="1:3" ht="12.5">
      <c r="A86" s="72" t="s">
        <v>89</v>
      </c>
      <c r="B86" s="26" t="s">
        <v>12</v>
      </c>
      <c r="C86" s="28"/>
    </row>
    <row r="87" spans="1:3" ht="12.5">
      <c r="A87" s="72" t="s">
        <v>90</v>
      </c>
      <c r="B87" s="26" t="s">
        <v>12</v>
      </c>
      <c r="C87" s="28"/>
    </row>
    <row r="88" spans="1:3" ht="12.5">
      <c r="A88" s="72" t="s">
        <v>91</v>
      </c>
      <c r="B88" s="26" t="s">
        <v>12</v>
      </c>
      <c r="C88" s="28"/>
    </row>
    <row r="89" spans="1:3" ht="12.5">
      <c r="A89" s="72" t="s">
        <v>92</v>
      </c>
      <c r="B89" s="26" t="s">
        <v>12</v>
      </c>
      <c r="C89" s="28"/>
    </row>
    <row r="90" spans="1:3" ht="12.5">
      <c r="A90" s="72" t="s">
        <v>93</v>
      </c>
      <c r="B90" s="26" t="s">
        <v>12</v>
      </c>
      <c r="C90" s="28"/>
    </row>
    <row r="91" spans="1:3" ht="12.5">
      <c r="A91" s="72" t="s">
        <v>94</v>
      </c>
      <c r="B91" s="26" t="s">
        <v>12</v>
      </c>
      <c r="C91" s="28"/>
    </row>
    <row r="92" spans="1:3" ht="12.5">
      <c r="A92" s="72" t="s">
        <v>95</v>
      </c>
      <c r="B92" s="26" t="s">
        <v>12</v>
      </c>
      <c r="C92" s="28"/>
    </row>
    <row r="93" spans="1:3" ht="12.5">
      <c r="A93" s="72" t="s">
        <v>96</v>
      </c>
      <c r="B93" s="26" t="s">
        <v>12</v>
      </c>
      <c r="C93" s="28"/>
    </row>
    <row r="94" spans="1:3" ht="26">
      <c r="A94" s="53" t="s">
        <v>97</v>
      </c>
      <c r="B94" s="61"/>
      <c r="C94" s="30"/>
    </row>
    <row r="95" spans="1:3" ht="12.5">
      <c r="A95" s="71" t="s">
        <v>67</v>
      </c>
      <c r="B95" s="26" t="s">
        <v>12</v>
      </c>
      <c r="C95" s="28"/>
    </row>
    <row r="96" spans="1:3" ht="12.5">
      <c r="A96" s="71" t="s">
        <v>68</v>
      </c>
      <c r="B96" s="26" t="s">
        <v>12</v>
      </c>
      <c r="C96" s="28"/>
    </row>
    <row r="97" spans="1:3" ht="12.5">
      <c r="A97" s="71" t="s">
        <v>98</v>
      </c>
      <c r="B97" s="26" t="s">
        <v>12</v>
      </c>
      <c r="C97" s="28"/>
    </row>
    <row r="98" spans="1:3" ht="12.5">
      <c r="A98" s="71" t="s">
        <v>69</v>
      </c>
      <c r="B98" s="26" t="s">
        <v>12</v>
      </c>
      <c r="C98" s="28"/>
    </row>
    <row r="99" spans="1:3" ht="12.5">
      <c r="A99" s="71" t="s">
        <v>99</v>
      </c>
      <c r="B99" s="26" t="s">
        <v>12</v>
      </c>
      <c r="C99" s="28"/>
    </row>
    <row r="100" spans="1:3" ht="12.5">
      <c r="A100" s="72" t="s">
        <v>100</v>
      </c>
      <c r="B100" s="26" t="s">
        <v>12</v>
      </c>
      <c r="C100" s="28"/>
    </row>
    <row r="101" spans="1:3" ht="12.5">
      <c r="A101" s="72" t="s">
        <v>89</v>
      </c>
      <c r="B101" s="26" t="s">
        <v>12</v>
      </c>
      <c r="C101" s="28"/>
    </row>
    <row r="102" spans="1:3" ht="12.5">
      <c r="A102" s="72" t="s">
        <v>101</v>
      </c>
      <c r="B102" s="26" t="s">
        <v>12</v>
      </c>
      <c r="C102" s="28"/>
    </row>
    <row r="103" spans="1:3" ht="12.5">
      <c r="A103" s="72" t="s">
        <v>102</v>
      </c>
      <c r="B103" s="26" t="s">
        <v>12</v>
      </c>
      <c r="C103" s="28"/>
    </row>
    <row r="104" spans="1:3" ht="12.5">
      <c r="A104" s="72" t="s">
        <v>103</v>
      </c>
      <c r="B104" s="26" t="s">
        <v>12</v>
      </c>
      <c r="C104" s="28"/>
    </row>
    <row r="105" spans="1:3" ht="12.5">
      <c r="A105" s="72" t="s">
        <v>104</v>
      </c>
      <c r="B105" s="26" t="s">
        <v>12</v>
      </c>
      <c r="C105" s="28"/>
    </row>
    <row r="106" spans="1:3" ht="12.5">
      <c r="A106" s="72" t="s">
        <v>105</v>
      </c>
      <c r="B106" s="26" t="s">
        <v>12</v>
      </c>
      <c r="C106" s="28"/>
    </row>
    <row r="107" spans="1:3" ht="25">
      <c r="A107" s="72" t="s">
        <v>106</v>
      </c>
      <c r="B107" s="26" t="s">
        <v>12</v>
      </c>
      <c r="C107" s="28"/>
    </row>
    <row r="108" spans="1:3" ht="12.5">
      <c r="A108" s="72" t="s">
        <v>107</v>
      </c>
      <c r="B108" s="26" t="s">
        <v>12</v>
      </c>
      <c r="C108" s="28"/>
    </row>
    <row r="109" spans="1:3" ht="12.5">
      <c r="A109" s="72" t="s">
        <v>108</v>
      </c>
      <c r="B109" s="26" t="s">
        <v>12</v>
      </c>
      <c r="C109" s="28"/>
    </row>
    <row r="110" spans="1:3" ht="12.5">
      <c r="A110" s="72" t="s">
        <v>109</v>
      </c>
      <c r="B110" s="26" t="s">
        <v>12</v>
      </c>
      <c r="C110" s="28"/>
    </row>
    <row r="111" spans="1:3" ht="26">
      <c r="A111" s="53" t="s">
        <v>110</v>
      </c>
      <c r="B111" s="61"/>
      <c r="C111" s="30"/>
    </row>
    <row r="112" spans="1:3" ht="12.5">
      <c r="A112" s="71" t="s">
        <v>111</v>
      </c>
      <c r="B112" s="26" t="s">
        <v>12</v>
      </c>
      <c r="C112" s="28"/>
    </row>
    <row r="113" spans="1:3" ht="12.5">
      <c r="A113" s="71" t="s">
        <v>112</v>
      </c>
      <c r="B113" s="26" t="s">
        <v>12</v>
      </c>
      <c r="C113" s="28"/>
    </row>
    <row r="114" spans="1:3" ht="12.5">
      <c r="A114" s="71" t="s">
        <v>113</v>
      </c>
      <c r="B114" s="26" t="s">
        <v>12</v>
      </c>
      <c r="C114" s="28"/>
    </row>
    <row r="115" spans="1:3" ht="12.5">
      <c r="A115" s="71" t="s">
        <v>114</v>
      </c>
      <c r="B115" s="26" t="s">
        <v>12</v>
      </c>
      <c r="C115" s="28"/>
    </row>
    <row r="116" spans="1:3" ht="12.5">
      <c r="A116" s="71" t="s">
        <v>79</v>
      </c>
      <c r="B116" s="26" t="s">
        <v>12</v>
      </c>
      <c r="C116" s="28"/>
    </row>
  </sheetData>
  <conditionalFormatting sqref="D13:D20 D22:D26 D28:D52">
    <cfRule type="cellIs" dxfId="139" priority="156" operator="equal">
      <formula>"kwam niet aan bod"</formula>
    </cfRule>
  </conditionalFormatting>
  <conditionalFormatting sqref="D13:D20 D22:D26 D28:D52">
    <cfRule type="cellIs" dxfId="138" priority="157" operator="equal">
      <formula>"onvoldoende"</formula>
    </cfRule>
  </conditionalFormatting>
  <conditionalFormatting sqref="D13:D20 D22:D26 D28:D52">
    <cfRule type="cellIs" dxfId="137" priority="158" operator="equal">
      <formula>"voldoende"</formula>
    </cfRule>
  </conditionalFormatting>
  <conditionalFormatting sqref="D13:D20 D22:D26 D28:D52">
    <cfRule type="cellIs" dxfId="136" priority="159" operator="equal">
      <formula>"goed"</formula>
    </cfRule>
  </conditionalFormatting>
  <conditionalFormatting sqref="D13:D20 D22:D26 D28:D52">
    <cfRule type="cellIs" dxfId="135" priority="160" operator="equal">
      <formula>"zeer goed"</formula>
    </cfRule>
  </conditionalFormatting>
  <conditionalFormatting sqref="B23">
    <cfRule type="cellIs" dxfId="134" priority="51" operator="equal">
      <formula>"kwam niet aan bod"</formula>
    </cfRule>
  </conditionalFormatting>
  <conditionalFormatting sqref="B23">
    <cfRule type="cellIs" dxfId="133" priority="52" operator="equal">
      <formula>"onvoldoende"</formula>
    </cfRule>
  </conditionalFormatting>
  <conditionalFormatting sqref="B23">
    <cfRule type="cellIs" dxfId="132" priority="53" operator="equal">
      <formula>"voldoende"</formula>
    </cfRule>
  </conditionalFormatting>
  <conditionalFormatting sqref="B23">
    <cfRule type="cellIs" dxfId="131" priority="54" operator="equal">
      <formula>"goed"</formula>
    </cfRule>
  </conditionalFormatting>
  <conditionalFormatting sqref="B23">
    <cfRule type="cellIs" dxfId="130" priority="55" operator="equal">
      <formula>"zeer goed"</formula>
    </cfRule>
  </conditionalFormatting>
  <conditionalFormatting sqref="B26">
    <cfRule type="cellIs" dxfId="129" priority="46" operator="equal">
      <formula>"kwam niet aan bod"</formula>
    </cfRule>
  </conditionalFormatting>
  <conditionalFormatting sqref="B26">
    <cfRule type="cellIs" dxfId="128" priority="47" operator="equal">
      <formula>"onvoldoende"</formula>
    </cfRule>
  </conditionalFormatting>
  <conditionalFormatting sqref="B26">
    <cfRule type="cellIs" dxfId="127" priority="48" operator="equal">
      <formula>"voldoende"</formula>
    </cfRule>
  </conditionalFormatting>
  <conditionalFormatting sqref="B26">
    <cfRule type="cellIs" dxfId="126" priority="49" operator="equal">
      <formula>"goed"</formula>
    </cfRule>
  </conditionalFormatting>
  <conditionalFormatting sqref="B26">
    <cfRule type="cellIs" dxfId="125" priority="50" operator="equal">
      <formula>"zeer goed"</formula>
    </cfRule>
  </conditionalFormatting>
  <conditionalFormatting sqref="B30">
    <cfRule type="cellIs" dxfId="124" priority="41" operator="equal">
      <formula>"kwam niet aan bod"</formula>
    </cfRule>
  </conditionalFormatting>
  <conditionalFormatting sqref="B30">
    <cfRule type="cellIs" dxfId="123" priority="42" operator="equal">
      <formula>"onvoldoende"</formula>
    </cfRule>
  </conditionalFormatting>
  <conditionalFormatting sqref="B30">
    <cfRule type="cellIs" dxfId="122" priority="43" operator="equal">
      <formula>"voldoende"</formula>
    </cfRule>
  </conditionalFormatting>
  <conditionalFormatting sqref="B30">
    <cfRule type="cellIs" dxfId="121" priority="44" operator="equal">
      <formula>"goed"</formula>
    </cfRule>
  </conditionalFormatting>
  <conditionalFormatting sqref="B30">
    <cfRule type="cellIs" dxfId="120" priority="45" operator="equal">
      <formula>"zeer goed"</formula>
    </cfRule>
  </conditionalFormatting>
  <conditionalFormatting sqref="B37">
    <cfRule type="cellIs" dxfId="119" priority="36" operator="equal">
      <formula>"kwam niet aan bod"</formula>
    </cfRule>
  </conditionalFormatting>
  <conditionalFormatting sqref="B37">
    <cfRule type="cellIs" dxfId="118" priority="37" operator="equal">
      <formula>"onvoldoende"</formula>
    </cfRule>
  </conditionalFormatting>
  <conditionalFormatting sqref="B37">
    <cfRule type="cellIs" dxfId="117" priority="38" operator="equal">
      <formula>"voldoende"</formula>
    </cfRule>
  </conditionalFormatting>
  <conditionalFormatting sqref="B37">
    <cfRule type="cellIs" dxfId="116" priority="39" operator="equal">
      <formula>"goed"</formula>
    </cfRule>
  </conditionalFormatting>
  <conditionalFormatting sqref="B37">
    <cfRule type="cellIs" dxfId="115" priority="40" operator="equal">
      <formula>"zeer goed"</formula>
    </cfRule>
  </conditionalFormatting>
  <conditionalFormatting sqref="B45">
    <cfRule type="cellIs" dxfId="114" priority="31" operator="equal">
      <formula>"kwam niet aan bod"</formula>
    </cfRule>
  </conditionalFormatting>
  <conditionalFormatting sqref="B45">
    <cfRule type="cellIs" dxfId="113" priority="32" operator="equal">
      <formula>"onvoldoende"</formula>
    </cfRule>
  </conditionalFormatting>
  <conditionalFormatting sqref="B45">
    <cfRule type="cellIs" dxfId="112" priority="33" operator="equal">
      <formula>"voldoende"</formula>
    </cfRule>
  </conditionalFormatting>
  <conditionalFormatting sqref="B45">
    <cfRule type="cellIs" dxfId="111" priority="34" operator="equal">
      <formula>"goed"</formula>
    </cfRule>
  </conditionalFormatting>
  <conditionalFormatting sqref="B45">
    <cfRule type="cellIs" dxfId="110" priority="35" operator="equal">
      <formula>"zeer goed"</formula>
    </cfRule>
  </conditionalFormatting>
  <conditionalFormatting sqref="B54">
    <cfRule type="cellIs" dxfId="109" priority="26" operator="equal">
      <formula>"kwam niet aan bod"</formula>
    </cfRule>
  </conditionalFormatting>
  <conditionalFormatting sqref="B54">
    <cfRule type="cellIs" dxfId="108" priority="27" operator="equal">
      <formula>"onvoldoende"</formula>
    </cfRule>
  </conditionalFormatting>
  <conditionalFormatting sqref="B54">
    <cfRule type="cellIs" dxfId="107" priority="28" operator="equal">
      <formula>"voldoende"</formula>
    </cfRule>
  </conditionalFormatting>
  <conditionalFormatting sqref="B54">
    <cfRule type="cellIs" dxfId="106" priority="29" operator="equal">
      <formula>"goed"</formula>
    </cfRule>
  </conditionalFormatting>
  <conditionalFormatting sqref="B54">
    <cfRule type="cellIs" dxfId="105" priority="30" operator="equal">
      <formula>"zeer goed"</formula>
    </cfRule>
  </conditionalFormatting>
  <conditionalFormatting sqref="B59">
    <cfRule type="cellIs" dxfId="104" priority="21" operator="equal">
      <formula>"kwam niet aan bod"</formula>
    </cfRule>
  </conditionalFormatting>
  <conditionalFormatting sqref="B59">
    <cfRule type="cellIs" dxfId="103" priority="22" operator="equal">
      <formula>"onvoldoende"</formula>
    </cfRule>
  </conditionalFormatting>
  <conditionalFormatting sqref="B59">
    <cfRule type="cellIs" dxfId="102" priority="23" operator="equal">
      <formula>"voldoende"</formula>
    </cfRule>
  </conditionalFormatting>
  <conditionalFormatting sqref="B59">
    <cfRule type="cellIs" dxfId="101" priority="24" operator="equal">
      <formula>"goed"</formula>
    </cfRule>
  </conditionalFormatting>
  <conditionalFormatting sqref="B59">
    <cfRule type="cellIs" dxfId="100" priority="25" operator="equal">
      <formula>"zeer goed"</formula>
    </cfRule>
  </conditionalFormatting>
  <conditionalFormatting sqref="B68">
    <cfRule type="cellIs" dxfId="99" priority="16" operator="equal">
      <formula>"kwam niet aan bod"</formula>
    </cfRule>
  </conditionalFormatting>
  <conditionalFormatting sqref="B68">
    <cfRule type="cellIs" dxfId="98" priority="17" operator="equal">
      <formula>"onvoldoende"</formula>
    </cfRule>
  </conditionalFormatting>
  <conditionalFormatting sqref="B68">
    <cfRule type="cellIs" dxfId="97" priority="18" operator="equal">
      <formula>"voldoende"</formula>
    </cfRule>
  </conditionalFormatting>
  <conditionalFormatting sqref="B68">
    <cfRule type="cellIs" dxfId="96" priority="19" operator="equal">
      <formula>"goed"</formula>
    </cfRule>
  </conditionalFormatting>
  <conditionalFormatting sqref="B68">
    <cfRule type="cellIs" dxfId="95" priority="20" operator="equal">
      <formula>"zeer goed"</formula>
    </cfRule>
  </conditionalFormatting>
  <conditionalFormatting sqref="B74">
    <cfRule type="cellIs" dxfId="94" priority="11" operator="equal">
      <formula>"kwam niet aan bod"</formula>
    </cfRule>
  </conditionalFormatting>
  <conditionalFormatting sqref="B74">
    <cfRule type="cellIs" dxfId="93" priority="12" operator="equal">
      <formula>"onvoldoende"</formula>
    </cfRule>
  </conditionalFormatting>
  <conditionalFormatting sqref="B74">
    <cfRule type="cellIs" dxfId="92" priority="13" operator="equal">
      <formula>"voldoende"</formula>
    </cfRule>
  </conditionalFormatting>
  <conditionalFormatting sqref="B74">
    <cfRule type="cellIs" dxfId="91" priority="14" operator="equal">
      <formula>"goed"</formula>
    </cfRule>
  </conditionalFormatting>
  <conditionalFormatting sqref="B74">
    <cfRule type="cellIs" dxfId="90" priority="15" operator="equal">
      <formula>"zeer goed"</formula>
    </cfRule>
  </conditionalFormatting>
  <conditionalFormatting sqref="B24:B25 B18:B22 B27:B29 B14:B16 B31:B35 B38:B44 B46:B53 B55:B58 B60:B67 B69:B73 B75:B93 B95:B110 B112:B116">
    <cfRule type="cellIs" dxfId="89" priority="66" operator="equal">
      <formula>"kwam niet aan bod"</formula>
    </cfRule>
  </conditionalFormatting>
  <conditionalFormatting sqref="B24:B25 B18:B22 B27:B29 B14:B16 B31:B35 B38:B44 B46:B53 B55:B58 B60:B67 B69:B73 B75:B93 B95:B110 B112:B116">
    <cfRule type="cellIs" dxfId="88" priority="67" operator="equal">
      <formula>"onvoldoende"</formula>
    </cfRule>
  </conditionalFormatting>
  <conditionalFormatting sqref="B24:B25 B18:B22 B27:B29 B14:B16 B31:B35 B38:B44 B46:B53 B55:B58 B60:B67 B69:B73 B75:B93 B95:B110 B112:B116">
    <cfRule type="cellIs" dxfId="87" priority="68" operator="equal">
      <formula>"voldoende"</formula>
    </cfRule>
  </conditionalFormatting>
  <conditionalFormatting sqref="B24:B25 B18:B22 B27:B29 B14:B16 B31:B35 B38:B44 B46:B53 B55:B58 B60:B67 B69:B73 B75:B93 B95:B110 B112:B116">
    <cfRule type="cellIs" dxfId="86" priority="69" operator="equal">
      <formula>"goed"</formula>
    </cfRule>
  </conditionalFormatting>
  <conditionalFormatting sqref="B24:B25 B18:B22 B27:B29 B14:B16 B31:B35 B38:B44 B46:B53 B55:B58 B60:B67 B69:B73 B75:B93 B95:B110 B112:B116">
    <cfRule type="cellIs" dxfId="85" priority="70" operator="equal">
      <formula>"zeer goed"</formula>
    </cfRule>
  </conditionalFormatting>
  <conditionalFormatting sqref="B17">
    <cfRule type="cellIs" dxfId="84" priority="61" operator="equal">
      <formula>"kwam niet aan bod"</formula>
    </cfRule>
  </conditionalFormatting>
  <conditionalFormatting sqref="B17">
    <cfRule type="cellIs" dxfId="83" priority="62" operator="equal">
      <formula>"onvoldoende"</formula>
    </cfRule>
  </conditionalFormatting>
  <conditionalFormatting sqref="B17">
    <cfRule type="cellIs" dxfId="82" priority="63" operator="equal">
      <formula>"voldoende"</formula>
    </cfRule>
  </conditionalFormatting>
  <conditionalFormatting sqref="B17">
    <cfRule type="cellIs" dxfId="81" priority="64" operator="equal">
      <formula>"goed"</formula>
    </cfRule>
  </conditionalFormatting>
  <conditionalFormatting sqref="B17">
    <cfRule type="cellIs" dxfId="80" priority="65" operator="equal">
      <formula>"zeer goed"</formula>
    </cfRule>
  </conditionalFormatting>
  <conditionalFormatting sqref="B13">
    <cfRule type="cellIs" dxfId="79" priority="56" operator="equal">
      <formula>"kwam niet aan bod"</formula>
    </cfRule>
  </conditionalFormatting>
  <conditionalFormatting sqref="B13">
    <cfRule type="cellIs" dxfId="78" priority="57" operator="equal">
      <formula>"onvoldoende"</formula>
    </cfRule>
  </conditionalFormatting>
  <conditionalFormatting sqref="B13">
    <cfRule type="cellIs" dxfId="77" priority="58" operator="equal">
      <formula>"voldoende"</formula>
    </cfRule>
  </conditionalFormatting>
  <conditionalFormatting sqref="B13">
    <cfRule type="cellIs" dxfId="76" priority="59" operator="equal">
      <formula>"goed"</formula>
    </cfRule>
  </conditionalFormatting>
  <conditionalFormatting sqref="B13">
    <cfRule type="cellIs" dxfId="75" priority="60" operator="equal">
      <formula>"zeer goed"</formula>
    </cfRule>
  </conditionalFormatting>
  <conditionalFormatting sqref="B94">
    <cfRule type="cellIs" dxfId="74" priority="6" operator="equal">
      <formula>"kwam niet aan bod"</formula>
    </cfRule>
  </conditionalFormatting>
  <conditionalFormatting sqref="B94">
    <cfRule type="cellIs" dxfId="73" priority="7" operator="equal">
      <formula>"onvoldoende"</formula>
    </cfRule>
  </conditionalFormatting>
  <conditionalFormatting sqref="B94">
    <cfRule type="cellIs" dxfId="72" priority="8" operator="equal">
      <formula>"voldoende"</formula>
    </cfRule>
  </conditionalFormatting>
  <conditionalFormatting sqref="B94">
    <cfRule type="cellIs" dxfId="71" priority="9" operator="equal">
      <formula>"goed"</formula>
    </cfRule>
  </conditionalFormatting>
  <conditionalFormatting sqref="B94">
    <cfRule type="cellIs" dxfId="70" priority="10" operator="equal">
      <formula>"zeer goed"</formula>
    </cfRule>
  </conditionalFormatting>
  <conditionalFormatting sqref="B111">
    <cfRule type="cellIs" dxfId="69" priority="1" operator="equal">
      <formula>"kwam niet aan bod"</formula>
    </cfRule>
  </conditionalFormatting>
  <conditionalFormatting sqref="B111">
    <cfRule type="cellIs" dxfId="68" priority="2" operator="equal">
      <formula>"onvoldoende"</formula>
    </cfRule>
  </conditionalFormatting>
  <conditionalFormatting sqref="B111">
    <cfRule type="cellIs" dxfId="67" priority="3" operator="equal">
      <formula>"voldoende"</formula>
    </cfRule>
  </conditionalFormatting>
  <conditionalFormatting sqref="B111">
    <cfRule type="cellIs" dxfId="66" priority="4" operator="equal">
      <formula>"goed"</formula>
    </cfRule>
  </conditionalFormatting>
  <conditionalFormatting sqref="B111">
    <cfRule type="cellIs" dxfId="65" priority="5" operator="equal">
      <formula>"zeer goed"</formula>
    </cfRule>
  </conditionalFormatting>
  <dataValidations count="1">
    <dataValidation type="list" allowBlank="1" showErrorMessage="1" sqref="B112:B116 B18:B22 B24:B25 B14:B16 B27:B29 B31:B35 B38:B44 B46:B53 B55:B58 B60:B67 B69:B73 B75:B93 B95:B110" xr:uid="{00000000-0002-0000-0400-000000000000}">
      <formula1>"kwam niet aan bod,onvoldoende,voldoende,goed,zeer goed"</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13"/>
  <sheetViews>
    <sheetView workbookViewId="0">
      <selection activeCell="H6" sqref="H6"/>
    </sheetView>
  </sheetViews>
  <sheetFormatPr defaultColWidth="14.453125" defaultRowHeight="15.75" customHeight="1"/>
  <cols>
    <col min="1" max="1" width="69.453125" customWidth="1"/>
    <col min="2" max="2" width="21.90625" customWidth="1"/>
    <col min="3" max="3" width="16.54296875" customWidth="1"/>
    <col min="4" max="4" width="19.453125" customWidth="1"/>
    <col min="5" max="5" width="15.08984375" customWidth="1"/>
    <col min="6" max="6" width="18.90625" customWidth="1"/>
    <col min="7" max="7" width="13.6328125" customWidth="1"/>
  </cols>
  <sheetData>
    <row r="1" spans="1:7" ht="22.5">
      <c r="A1" s="32" t="s">
        <v>17</v>
      </c>
      <c r="B1" s="33"/>
      <c r="C1" s="33"/>
      <c r="D1" s="33"/>
      <c r="E1" s="33"/>
      <c r="F1" s="34"/>
      <c r="G1" s="35"/>
    </row>
    <row r="2" spans="1:7" ht="17.5">
      <c r="A2" s="36" t="s">
        <v>118</v>
      </c>
      <c r="B2" s="34"/>
      <c r="C2" s="34"/>
      <c r="D2" s="34"/>
      <c r="E2" s="34"/>
      <c r="F2" s="34"/>
      <c r="G2" s="35"/>
    </row>
    <row r="3" spans="1:7" ht="15.5">
      <c r="A3" s="37"/>
      <c r="B3" s="38"/>
      <c r="C3" s="39"/>
      <c r="D3" s="34"/>
      <c r="E3" s="34"/>
      <c r="F3" s="34"/>
      <c r="G3" s="35"/>
    </row>
    <row r="4" spans="1:7" ht="15.5">
      <c r="A4" s="40" t="s">
        <v>19</v>
      </c>
      <c r="B4" s="34"/>
      <c r="C4" s="34"/>
      <c r="D4" s="34"/>
      <c r="E4" s="34"/>
      <c r="F4" s="34"/>
      <c r="G4" s="35"/>
    </row>
    <row r="5" spans="1:7" ht="12.5">
      <c r="A5" s="41"/>
      <c r="B5" s="42"/>
      <c r="C5" s="42"/>
      <c r="D5" s="42"/>
      <c r="E5" s="42"/>
      <c r="F5" s="42"/>
      <c r="G5" s="43"/>
    </row>
    <row r="6" spans="1:7" ht="15" customHeight="1">
      <c r="A6" s="44" t="s">
        <v>20</v>
      </c>
      <c r="B6" s="45" t="s">
        <v>8</v>
      </c>
      <c r="C6" s="62" t="s">
        <v>21</v>
      </c>
      <c r="D6" s="45" t="s">
        <v>10</v>
      </c>
      <c r="E6" s="46" t="s">
        <v>21</v>
      </c>
      <c r="F6" s="45" t="s">
        <v>18</v>
      </c>
      <c r="G6" s="46" t="s">
        <v>21</v>
      </c>
    </row>
    <row r="7" spans="1:7" ht="15.5">
      <c r="A7" s="59" t="s">
        <v>11</v>
      </c>
      <c r="B7" s="47" t="s">
        <v>22</v>
      </c>
      <c r="C7" s="48" t="str">
        <f>IFERROR(AVERAGE(C8,C12,C18,C21,C25)," ")</f>
        <v xml:space="preserve"> </v>
      </c>
      <c r="D7" s="47" t="s">
        <v>22</v>
      </c>
      <c r="E7" s="48" t="str">
        <f t="shared" ref="E7" si="0">IFERROR(AVERAGE(E8,E12,E18,E21,E25)," ")</f>
        <v xml:space="preserve"> </v>
      </c>
      <c r="F7" s="47" t="s">
        <v>22</v>
      </c>
      <c r="G7" s="48" t="str">
        <f t="shared" ref="G7" si="1">IFERROR(AVERAGE(G8,G12,G18,G21,G25)," ")</f>
        <v xml:space="preserve"> </v>
      </c>
    </row>
    <row r="8" spans="1:7" ht="13">
      <c r="A8" s="53" t="s">
        <v>24</v>
      </c>
      <c r="B8" s="63" t="s">
        <v>23</v>
      </c>
      <c r="C8" s="65" t="str">
        <f>IFERROR(AVERAGEIF(C9:C11,"&gt;=20")," ")</f>
        <v xml:space="preserve"> </v>
      </c>
      <c r="D8" s="63" t="s">
        <v>23</v>
      </c>
      <c r="E8" s="65" t="str">
        <f t="shared" ref="E8" si="2">IFERROR(AVERAGEIF(E9:E11,"&gt;=20")," ")</f>
        <v xml:space="preserve"> </v>
      </c>
      <c r="F8" s="63" t="s">
        <v>23</v>
      </c>
      <c r="G8" s="65" t="str">
        <f t="shared" ref="G8" si="3">IFERROR(AVERAGEIF(G9:G11,"&gt;=20")," ")</f>
        <v xml:space="preserve"> </v>
      </c>
    </row>
    <row r="9" spans="1:7" ht="12.5">
      <c r="A9" s="52" t="s">
        <v>25</v>
      </c>
      <c r="B9" s="64" t="str">
        <f>'evaluatieperiode 1'!B14</f>
        <v>kwam niet aan bod</v>
      </c>
      <c r="C9" s="66" t="str">
        <f t="shared" ref="C9:C17" si="4">IF(B9="kwam niet aan bod", " ", IF(B9="onvoldoende", 20, IF(B9="voldoende", 50, IF(B9="goed", 80, IF(B9="zeer goed", 100)))))</f>
        <v xml:space="preserve"> </v>
      </c>
      <c r="D9" s="26" t="str">
        <f>'evaluatieperiode 2'!B14</f>
        <v>kwam niet aan bod</v>
      </c>
      <c r="E9" s="18" t="str">
        <f t="shared" ref="E9:E68" si="5">IF(D9="kwam niet aan bod", " ", IF(D9="onvoldoende", 20, IF(D9="voldoende", 50, IF(D9="goed", 80, IF(D9="zeer goed", 100)))))</f>
        <v xml:space="preserve"> </v>
      </c>
      <c r="F9" s="26" t="str">
        <f>'evaluatieperiode 3'!B14</f>
        <v>kwam niet aan bod</v>
      </c>
      <c r="G9" s="18" t="str">
        <f t="shared" ref="G9:G68" si="6">IF(F9="kwam niet aan bod", " ", IF(F9="onvoldoende", 20, IF(F9="voldoende", 50, IF(F9="goed", 80, IF(F9="zeer goed", 100)))))</f>
        <v xml:space="preserve"> </v>
      </c>
    </row>
    <row r="10" spans="1:7" ht="12.5">
      <c r="A10" s="52" t="s">
        <v>26</v>
      </c>
      <c r="B10" s="64" t="str">
        <f>'evaluatieperiode 1'!B15</f>
        <v>kwam niet aan bod</v>
      </c>
      <c r="C10" s="66" t="str">
        <f t="shared" si="4"/>
        <v xml:space="preserve"> </v>
      </c>
      <c r="D10" s="26" t="str">
        <f>'evaluatieperiode 2'!B15</f>
        <v>kwam niet aan bod</v>
      </c>
      <c r="E10" s="58" t="str">
        <f t="shared" si="5"/>
        <v xml:space="preserve"> </v>
      </c>
      <c r="F10" s="26" t="str">
        <f>'evaluatieperiode 3'!B15</f>
        <v>kwam niet aan bod</v>
      </c>
      <c r="G10" s="58" t="str">
        <f t="shared" si="6"/>
        <v xml:space="preserve"> </v>
      </c>
    </row>
    <row r="11" spans="1:7" ht="12.5">
      <c r="A11" s="51" t="s">
        <v>27</v>
      </c>
      <c r="B11" s="64" t="str">
        <f>'evaluatieperiode 1'!B16</f>
        <v>kwam niet aan bod</v>
      </c>
      <c r="C11" s="66" t="str">
        <f t="shared" si="4"/>
        <v xml:space="preserve"> </v>
      </c>
      <c r="D11" s="26" t="str">
        <f>'evaluatieperiode 2'!B16</f>
        <v>kwam niet aan bod</v>
      </c>
      <c r="E11" s="58" t="str">
        <f t="shared" si="5"/>
        <v xml:space="preserve"> </v>
      </c>
      <c r="F11" s="26" t="str">
        <f>'evaluatieperiode 3'!B16</f>
        <v>kwam niet aan bod</v>
      </c>
      <c r="G11" s="58" t="str">
        <f t="shared" si="6"/>
        <v xml:space="preserve"> </v>
      </c>
    </row>
    <row r="12" spans="1:7" ht="13">
      <c r="A12" s="53" t="s">
        <v>28</v>
      </c>
      <c r="B12" s="63" t="s">
        <v>23</v>
      </c>
      <c r="C12" s="65" t="str">
        <f>IFERROR(AVERAGEIF(C13:C17,"&gt;=20")," ")</f>
        <v xml:space="preserve"> </v>
      </c>
      <c r="D12" s="63" t="s">
        <v>23</v>
      </c>
      <c r="E12" s="65" t="str">
        <f t="shared" ref="E12" si="7">IFERROR(AVERAGEIF(E13:E17,"&gt;=20")," ")</f>
        <v xml:space="preserve"> </v>
      </c>
      <c r="F12" s="63" t="s">
        <v>23</v>
      </c>
      <c r="G12" s="65" t="str">
        <f t="shared" ref="G12" si="8">IFERROR(AVERAGEIF(G13:G17,"&gt;=20")," ")</f>
        <v xml:space="preserve"> </v>
      </c>
    </row>
    <row r="13" spans="1:7" ht="12.5">
      <c r="A13" s="52" t="s">
        <v>29</v>
      </c>
      <c r="B13" s="64" t="str">
        <f>'evaluatieperiode 1'!B18</f>
        <v>kwam niet aan bod</v>
      </c>
      <c r="C13" s="66" t="str">
        <f t="shared" si="4"/>
        <v xml:space="preserve"> </v>
      </c>
      <c r="D13" s="26" t="str">
        <f>'evaluatieperiode 2'!B18</f>
        <v>kwam niet aan bod</v>
      </c>
      <c r="E13" s="58" t="str">
        <f t="shared" si="5"/>
        <v xml:space="preserve"> </v>
      </c>
      <c r="F13" s="26" t="str">
        <f>'evaluatieperiode 3'!B18</f>
        <v>kwam niet aan bod</v>
      </c>
      <c r="G13" s="58" t="str">
        <f t="shared" si="6"/>
        <v xml:space="preserve"> </v>
      </c>
    </row>
    <row r="14" spans="1:7" ht="12.5">
      <c r="A14" s="52" t="s">
        <v>30</v>
      </c>
      <c r="B14" s="64" t="str">
        <f>'evaluatieperiode 1'!B19</f>
        <v>kwam niet aan bod</v>
      </c>
      <c r="C14" s="66" t="str">
        <f t="shared" si="4"/>
        <v xml:space="preserve"> </v>
      </c>
      <c r="D14" s="26" t="str">
        <f>'evaluatieperiode 2'!B19</f>
        <v>kwam niet aan bod</v>
      </c>
      <c r="E14" s="58" t="str">
        <f t="shared" si="5"/>
        <v xml:space="preserve"> </v>
      </c>
      <c r="F14" s="26" t="str">
        <f>'evaluatieperiode 3'!B19</f>
        <v>kwam niet aan bod</v>
      </c>
      <c r="G14" s="58" t="str">
        <f t="shared" si="6"/>
        <v xml:space="preserve"> </v>
      </c>
    </row>
    <row r="15" spans="1:7" ht="12.5">
      <c r="A15" s="52" t="s">
        <v>31</v>
      </c>
      <c r="B15" s="64" t="str">
        <f>'evaluatieperiode 1'!B20</f>
        <v>kwam niet aan bod</v>
      </c>
      <c r="C15" s="66" t="str">
        <f t="shared" si="4"/>
        <v xml:space="preserve"> </v>
      </c>
      <c r="D15" s="26" t="str">
        <f>'evaluatieperiode 2'!B20</f>
        <v>kwam niet aan bod</v>
      </c>
      <c r="E15" s="58" t="str">
        <f t="shared" si="5"/>
        <v xml:space="preserve"> </v>
      </c>
      <c r="F15" s="26" t="str">
        <f>'evaluatieperiode 3'!B20</f>
        <v>kwam niet aan bod</v>
      </c>
      <c r="G15" s="58" t="str">
        <f t="shared" si="6"/>
        <v xml:space="preserve"> </v>
      </c>
    </row>
    <row r="16" spans="1:7" ht="12.5">
      <c r="A16" s="52" t="s">
        <v>32</v>
      </c>
      <c r="B16" s="64" t="str">
        <f>'evaluatieperiode 1'!B21</f>
        <v>kwam niet aan bod</v>
      </c>
      <c r="C16" s="66" t="str">
        <f t="shared" si="4"/>
        <v xml:space="preserve"> </v>
      </c>
      <c r="D16" s="26" t="str">
        <f>'evaluatieperiode 2'!B21</f>
        <v>kwam niet aan bod</v>
      </c>
      <c r="E16" s="58" t="str">
        <f t="shared" si="5"/>
        <v xml:space="preserve"> </v>
      </c>
      <c r="F16" s="26" t="str">
        <f>'evaluatieperiode 3'!B21</f>
        <v>kwam niet aan bod</v>
      </c>
      <c r="G16" s="58" t="str">
        <f t="shared" si="6"/>
        <v xml:space="preserve"> </v>
      </c>
    </row>
    <row r="17" spans="1:7" ht="12.5">
      <c r="A17" s="52" t="s">
        <v>33</v>
      </c>
      <c r="B17" s="64" t="str">
        <f>'evaluatieperiode 1'!B22</f>
        <v>kwam niet aan bod</v>
      </c>
      <c r="C17" s="66" t="str">
        <f t="shared" si="4"/>
        <v xml:space="preserve"> </v>
      </c>
      <c r="D17" s="26" t="str">
        <f>'evaluatieperiode 2'!B22</f>
        <v>kwam niet aan bod</v>
      </c>
      <c r="E17" s="58" t="str">
        <f t="shared" si="5"/>
        <v xml:space="preserve"> </v>
      </c>
      <c r="F17" s="26" t="str">
        <f>'evaluatieperiode 3'!B22</f>
        <v>kwam niet aan bod</v>
      </c>
      <c r="G17" s="58" t="str">
        <f t="shared" si="6"/>
        <v xml:space="preserve"> </v>
      </c>
    </row>
    <row r="18" spans="1:7" ht="13">
      <c r="A18" s="53" t="s">
        <v>34</v>
      </c>
      <c r="B18" s="63" t="s">
        <v>23</v>
      </c>
      <c r="C18" s="65" t="str">
        <f>IFERROR(AVERAGEIF(C19:C20,"&gt;=20")," ")</f>
        <v xml:space="preserve"> </v>
      </c>
      <c r="D18" s="63" t="s">
        <v>23</v>
      </c>
      <c r="E18" s="65" t="str">
        <f t="shared" ref="E18" si="9">IFERROR(AVERAGEIF(E19:E20,"&gt;=20")," ")</f>
        <v xml:space="preserve"> </v>
      </c>
      <c r="F18" s="63" t="s">
        <v>23</v>
      </c>
      <c r="G18" s="65" t="str">
        <f t="shared" ref="G18" si="10">IFERROR(AVERAGEIF(G19:G20,"&gt;=20")," ")</f>
        <v xml:space="preserve"> </v>
      </c>
    </row>
    <row r="19" spans="1:7" ht="12.5">
      <c r="A19" s="52" t="s">
        <v>35</v>
      </c>
      <c r="B19" s="64" t="str">
        <f>'evaluatieperiode 1'!B24</f>
        <v>kwam niet aan bod</v>
      </c>
      <c r="C19" s="66" t="str">
        <f t="shared" ref="C19:C20" si="11">IF(B19="kwam niet aan bod", " ", IF(B19="onvoldoende", 20, IF(B19="voldoende", 50, IF(B19="goed", 80, IF(B19="zeer goed", 100)))))</f>
        <v xml:space="preserve"> </v>
      </c>
      <c r="D19" s="26" t="str">
        <f>'evaluatieperiode 2'!B24</f>
        <v>kwam niet aan bod</v>
      </c>
      <c r="E19" s="58" t="str">
        <f t="shared" si="5"/>
        <v xml:space="preserve"> </v>
      </c>
      <c r="F19" s="26" t="str">
        <f>'evaluatieperiode 3'!B24</f>
        <v>kwam niet aan bod</v>
      </c>
      <c r="G19" s="58" t="str">
        <f t="shared" si="6"/>
        <v xml:space="preserve"> </v>
      </c>
    </row>
    <row r="20" spans="1:7" ht="12.5">
      <c r="A20" s="51" t="s">
        <v>13</v>
      </c>
      <c r="B20" s="64" t="str">
        <f>'evaluatieperiode 1'!B25</f>
        <v>kwam niet aan bod</v>
      </c>
      <c r="C20" s="66" t="str">
        <f t="shared" si="11"/>
        <v xml:space="preserve"> </v>
      </c>
      <c r="D20" s="26" t="str">
        <f>'evaluatieperiode 2'!B25</f>
        <v>kwam niet aan bod</v>
      </c>
      <c r="E20" s="58" t="str">
        <f t="shared" si="5"/>
        <v xml:space="preserve"> </v>
      </c>
      <c r="F20" s="26" t="str">
        <f>'evaluatieperiode 3'!B25</f>
        <v>kwam niet aan bod</v>
      </c>
      <c r="G20" s="58" t="str">
        <f t="shared" si="6"/>
        <v xml:space="preserve"> </v>
      </c>
    </row>
    <row r="21" spans="1:7" ht="26">
      <c r="A21" s="53" t="s">
        <v>14</v>
      </c>
      <c r="B21" s="63" t="s">
        <v>23</v>
      </c>
      <c r="C21" s="65" t="str">
        <f>IFERROR(AVERAGEIF(C22:C24,"&gt;=20")," ")</f>
        <v xml:space="preserve"> </v>
      </c>
      <c r="D21" s="63" t="s">
        <v>23</v>
      </c>
      <c r="E21" s="65" t="str">
        <f t="shared" ref="E21" si="12">IFERROR(AVERAGEIF(E22:E24,"&gt;=20")," ")</f>
        <v xml:space="preserve"> </v>
      </c>
      <c r="F21" s="63" t="s">
        <v>23</v>
      </c>
      <c r="G21" s="65" t="str">
        <f t="shared" ref="G21" si="13">IFERROR(AVERAGEIF(G22:G24,"&gt;=20")," ")</f>
        <v xml:space="preserve"> </v>
      </c>
    </row>
    <row r="22" spans="1:7" ht="12.5">
      <c r="A22" s="51" t="s">
        <v>36</v>
      </c>
      <c r="B22" s="64" t="str">
        <f>'evaluatieperiode 1'!B27</f>
        <v>kwam niet aan bod</v>
      </c>
      <c r="C22" s="66" t="str">
        <f t="shared" ref="C22:C24" si="14">IF(B22="kwam niet aan bod", " ", IF(B22="onvoldoende", 20, IF(B22="voldoende", 50, IF(B22="goed", 80, IF(B22="zeer goed", 100)))))</f>
        <v xml:space="preserve"> </v>
      </c>
      <c r="D22" s="26" t="str">
        <f>'evaluatieperiode 2'!B27</f>
        <v>kwam niet aan bod</v>
      </c>
      <c r="E22" s="58" t="str">
        <f t="shared" si="5"/>
        <v xml:space="preserve"> </v>
      </c>
      <c r="F22" s="26" t="str">
        <f>'evaluatieperiode 3'!B27</f>
        <v>kwam niet aan bod</v>
      </c>
      <c r="G22" s="58" t="str">
        <f t="shared" si="6"/>
        <v xml:space="preserve"> </v>
      </c>
    </row>
    <row r="23" spans="1:7" ht="12.5">
      <c r="A23" s="51" t="s">
        <v>37</v>
      </c>
      <c r="B23" s="64" t="str">
        <f>'evaluatieperiode 1'!B28</f>
        <v>kwam niet aan bod</v>
      </c>
      <c r="C23" s="66" t="str">
        <f t="shared" si="14"/>
        <v xml:space="preserve"> </v>
      </c>
      <c r="D23" s="26" t="str">
        <f>'evaluatieperiode 2'!B28</f>
        <v>kwam niet aan bod</v>
      </c>
      <c r="E23" s="58" t="str">
        <f t="shared" si="5"/>
        <v xml:space="preserve"> </v>
      </c>
      <c r="F23" s="26" t="str">
        <f>'evaluatieperiode 3'!B28</f>
        <v>kwam niet aan bod</v>
      </c>
      <c r="G23" s="58" t="str">
        <f t="shared" si="6"/>
        <v xml:space="preserve"> </v>
      </c>
    </row>
    <row r="24" spans="1:7" ht="12.5">
      <c r="A24" s="51" t="s">
        <v>38</v>
      </c>
      <c r="B24" s="64" t="str">
        <f>'evaluatieperiode 1'!B29</f>
        <v>kwam niet aan bod</v>
      </c>
      <c r="C24" s="66" t="str">
        <f t="shared" si="14"/>
        <v xml:space="preserve"> </v>
      </c>
      <c r="D24" s="26" t="str">
        <f>'evaluatieperiode 2'!B29</f>
        <v>kwam niet aan bod</v>
      </c>
      <c r="E24" s="58" t="str">
        <f t="shared" si="5"/>
        <v xml:space="preserve"> </v>
      </c>
      <c r="F24" s="26" t="str">
        <f>'evaluatieperiode 3'!B29</f>
        <v>kwam niet aan bod</v>
      </c>
      <c r="G24" s="58" t="str">
        <f t="shared" si="6"/>
        <v xml:space="preserve"> </v>
      </c>
    </row>
    <row r="25" spans="1:7" ht="26">
      <c r="A25" s="53" t="s">
        <v>15</v>
      </c>
      <c r="B25" s="63" t="s">
        <v>23</v>
      </c>
      <c r="C25" s="65" t="str">
        <f>IFERROR(AVERAGEIF(C26:C30,"&gt;=20")," ")</f>
        <v xml:space="preserve"> </v>
      </c>
      <c r="D25" s="63" t="s">
        <v>23</v>
      </c>
      <c r="E25" s="65" t="str">
        <f t="shared" ref="E25" si="15">IFERROR(AVERAGEIF(E26:E30,"&gt;=20")," ")</f>
        <v xml:space="preserve"> </v>
      </c>
      <c r="F25" s="63" t="s">
        <v>23</v>
      </c>
      <c r="G25" s="65" t="str">
        <f t="shared" ref="G25" si="16">IFERROR(AVERAGEIF(G26:G30,"&gt;=20")," ")</f>
        <v xml:space="preserve"> </v>
      </c>
    </row>
    <row r="26" spans="1:7" ht="12.5">
      <c r="A26" s="52" t="s">
        <v>39</v>
      </c>
      <c r="B26" s="64" t="str">
        <f>'evaluatieperiode 1'!B31</f>
        <v>kwam niet aan bod</v>
      </c>
      <c r="C26" s="66" t="str">
        <f t="shared" ref="C26:C30" si="17">IF(B26="kwam niet aan bod", " ", IF(B26="onvoldoende", 20, IF(B26="voldoende", 50, IF(B26="goed", 80, IF(B26="zeer goed", 100)))))</f>
        <v xml:space="preserve"> </v>
      </c>
      <c r="D26" s="26" t="str">
        <f>'evaluatieperiode 2'!B31</f>
        <v>kwam niet aan bod</v>
      </c>
      <c r="E26" s="58" t="str">
        <f t="shared" si="5"/>
        <v xml:space="preserve"> </v>
      </c>
      <c r="F26" s="26" t="str">
        <f>'evaluatieperiode 3'!B31</f>
        <v>kwam niet aan bod</v>
      </c>
      <c r="G26" s="58" t="str">
        <f t="shared" si="6"/>
        <v xml:space="preserve"> </v>
      </c>
    </row>
    <row r="27" spans="1:7" ht="12.5">
      <c r="A27" s="52" t="s">
        <v>40</v>
      </c>
      <c r="B27" s="64" t="str">
        <f>'evaluatieperiode 1'!B32</f>
        <v>kwam niet aan bod</v>
      </c>
      <c r="C27" s="66" t="str">
        <f t="shared" si="17"/>
        <v xml:space="preserve"> </v>
      </c>
      <c r="D27" s="26" t="str">
        <f>'evaluatieperiode 2'!B32</f>
        <v>kwam niet aan bod</v>
      </c>
      <c r="E27" s="58" t="str">
        <f t="shared" si="5"/>
        <v xml:space="preserve"> </v>
      </c>
      <c r="F27" s="26" t="str">
        <f>'evaluatieperiode 3'!B32</f>
        <v>kwam niet aan bod</v>
      </c>
      <c r="G27" s="58" t="str">
        <f t="shared" si="6"/>
        <v xml:space="preserve"> </v>
      </c>
    </row>
    <row r="28" spans="1:7" ht="12.5">
      <c r="A28" s="52" t="s">
        <v>41</v>
      </c>
      <c r="B28" s="64" t="str">
        <f>'evaluatieperiode 1'!B33</f>
        <v>kwam niet aan bod</v>
      </c>
      <c r="C28" s="66" t="str">
        <f t="shared" si="17"/>
        <v xml:space="preserve"> </v>
      </c>
      <c r="D28" s="26" t="str">
        <f>'evaluatieperiode 2'!B33</f>
        <v>kwam niet aan bod</v>
      </c>
      <c r="E28" s="58" t="str">
        <f t="shared" si="5"/>
        <v xml:space="preserve"> </v>
      </c>
      <c r="F28" s="26" t="str">
        <f>'evaluatieperiode 3'!B33</f>
        <v>kwam niet aan bod</v>
      </c>
      <c r="G28" s="58" t="str">
        <f t="shared" si="6"/>
        <v xml:space="preserve"> </v>
      </c>
    </row>
    <row r="29" spans="1:7" ht="12.5">
      <c r="A29" s="52" t="s">
        <v>42</v>
      </c>
      <c r="B29" s="64" t="str">
        <f>'evaluatieperiode 1'!B34</f>
        <v>kwam niet aan bod</v>
      </c>
      <c r="C29" s="66" t="str">
        <f t="shared" si="17"/>
        <v xml:space="preserve"> </v>
      </c>
      <c r="D29" s="26" t="str">
        <f>'evaluatieperiode 2'!B34</f>
        <v>kwam niet aan bod</v>
      </c>
      <c r="E29" s="58" t="str">
        <f t="shared" si="5"/>
        <v xml:space="preserve"> </v>
      </c>
      <c r="F29" s="26" t="str">
        <f>'evaluatieperiode 3'!B34</f>
        <v>kwam niet aan bod</v>
      </c>
      <c r="G29" s="58" t="str">
        <f t="shared" si="6"/>
        <v xml:space="preserve"> </v>
      </c>
    </row>
    <row r="30" spans="1:7" ht="12.5">
      <c r="A30" s="57" t="s">
        <v>43</v>
      </c>
      <c r="B30" s="64" t="str">
        <f>'evaluatieperiode 1'!B35</f>
        <v>kwam niet aan bod</v>
      </c>
      <c r="C30" s="66" t="str">
        <f t="shared" si="17"/>
        <v xml:space="preserve"> </v>
      </c>
      <c r="D30" s="26" t="str">
        <f>'evaluatieperiode 2'!B35</f>
        <v>kwam niet aan bod</v>
      </c>
      <c r="E30" s="58" t="str">
        <f t="shared" si="5"/>
        <v xml:space="preserve"> </v>
      </c>
      <c r="F30" s="26" t="str">
        <f>'evaluatieperiode 3'!B35</f>
        <v>kwam niet aan bod</v>
      </c>
      <c r="G30" s="58" t="str">
        <f t="shared" si="6"/>
        <v xml:space="preserve"> </v>
      </c>
    </row>
    <row r="31" spans="1:7" ht="15.5">
      <c r="A31" s="60" t="s">
        <v>16</v>
      </c>
      <c r="B31" s="49" t="s">
        <v>22</v>
      </c>
      <c r="C31" s="48" t="str">
        <f>IFERROR(AVERAGE(C32,C40,C49,C54,C63,C69,C89,C106)," ")</f>
        <v xml:space="preserve"> </v>
      </c>
      <c r="D31" s="49" t="s">
        <v>22</v>
      </c>
      <c r="E31" s="48" t="str">
        <f t="shared" ref="E31" si="18">IFERROR(AVERAGE(E32,E40,E49,E54,E63,E69,E89,E106)," ")</f>
        <v xml:space="preserve"> </v>
      </c>
      <c r="F31" s="49" t="s">
        <v>22</v>
      </c>
      <c r="G31" s="48" t="str">
        <f t="shared" ref="G31" si="19">IFERROR(AVERAGE(G32,G40,G49,G54,G63,G69,G89,G106)," ")</f>
        <v xml:space="preserve"> </v>
      </c>
    </row>
    <row r="32" spans="1:7" ht="13">
      <c r="A32" s="53" t="s">
        <v>44</v>
      </c>
      <c r="B32" s="63" t="s">
        <v>23</v>
      </c>
      <c r="C32" s="65" t="str">
        <f>IFERROR(AVERAGEIF(C33:C39,"&gt;=20")," ")</f>
        <v xml:space="preserve"> </v>
      </c>
      <c r="D32" s="63" t="s">
        <v>23</v>
      </c>
      <c r="E32" s="65" t="str">
        <f t="shared" ref="E32" si="20">IFERROR(AVERAGEIF(E33:E39,"&gt;=20")," ")</f>
        <v xml:space="preserve"> </v>
      </c>
      <c r="F32" s="63" t="s">
        <v>23</v>
      </c>
      <c r="G32" s="65" t="str">
        <f t="shared" ref="G32" si="21">IFERROR(AVERAGEIF(G33:G39,"&gt;=20")," ")</f>
        <v xml:space="preserve"> </v>
      </c>
    </row>
    <row r="33" spans="1:7" ht="12.5">
      <c r="A33" s="69" t="s">
        <v>50</v>
      </c>
      <c r="B33" s="64" t="str">
        <f>'evaluatieperiode 1'!B38</f>
        <v>kwam niet aan bod</v>
      </c>
      <c r="C33" s="66" t="str">
        <f t="shared" ref="C33:C39" si="22">IF(B33="kwam niet aan bod", " ", IF(B33="onvoldoende", 20, IF(B33="voldoende", 50, IF(B33="goed", 80, IF(B33="zeer goed", 100)))))</f>
        <v xml:space="preserve"> </v>
      </c>
      <c r="D33" s="26" t="str">
        <f>'evaluatieperiode 2'!B38</f>
        <v>kwam niet aan bod</v>
      </c>
      <c r="E33" s="58" t="str">
        <f t="shared" si="5"/>
        <v xml:space="preserve"> </v>
      </c>
      <c r="F33" s="26" t="str">
        <f>'evaluatieperiode 3'!B38</f>
        <v>kwam niet aan bod</v>
      </c>
      <c r="G33" s="58" t="str">
        <f t="shared" si="6"/>
        <v xml:space="preserve"> </v>
      </c>
    </row>
    <row r="34" spans="1:7" ht="12.5">
      <c r="A34" s="69" t="s">
        <v>49</v>
      </c>
      <c r="B34" s="64" t="str">
        <f>'evaluatieperiode 1'!B39</f>
        <v>kwam niet aan bod</v>
      </c>
      <c r="C34" s="66" t="str">
        <f t="shared" si="22"/>
        <v xml:space="preserve"> </v>
      </c>
      <c r="D34" s="26" t="str">
        <f>'evaluatieperiode 2'!B39</f>
        <v>kwam niet aan bod</v>
      </c>
      <c r="E34" s="74" t="str">
        <f t="shared" si="5"/>
        <v xml:space="preserve"> </v>
      </c>
      <c r="F34" s="26" t="str">
        <f>'evaluatieperiode 3'!B39</f>
        <v>kwam niet aan bod</v>
      </c>
      <c r="G34" s="74" t="str">
        <f t="shared" si="6"/>
        <v xml:space="preserve"> </v>
      </c>
    </row>
    <row r="35" spans="1:7" ht="12.5">
      <c r="A35" s="69" t="s">
        <v>51</v>
      </c>
      <c r="B35" s="64" t="str">
        <f>'evaluatieperiode 1'!B40</f>
        <v>kwam niet aan bod</v>
      </c>
      <c r="C35" s="66" t="str">
        <f t="shared" si="22"/>
        <v xml:space="preserve"> </v>
      </c>
      <c r="D35" s="26" t="str">
        <f>'evaluatieperiode 2'!B40</f>
        <v>kwam niet aan bod</v>
      </c>
      <c r="E35" s="74" t="str">
        <f t="shared" si="5"/>
        <v xml:space="preserve"> </v>
      </c>
      <c r="F35" s="26" t="str">
        <f>'evaluatieperiode 3'!B40</f>
        <v>kwam niet aan bod</v>
      </c>
      <c r="G35" s="74" t="str">
        <f t="shared" si="6"/>
        <v xml:space="preserve"> </v>
      </c>
    </row>
    <row r="36" spans="1:7" ht="12.5">
      <c r="A36" s="69" t="s">
        <v>52</v>
      </c>
      <c r="B36" s="64" t="str">
        <f>'evaluatieperiode 1'!B41</f>
        <v>kwam niet aan bod</v>
      </c>
      <c r="C36" s="66" t="str">
        <f t="shared" si="22"/>
        <v xml:space="preserve"> </v>
      </c>
      <c r="D36" s="26" t="str">
        <f>'evaluatieperiode 2'!B41</f>
        <v>kwam niet aan bod</v>
      </c>
      <c r="E36" s="74" t="str">
        <f t="shared" si="5"/>
        <v xml:space="preserve"> </v>
      </c>
      <c r="F36" s="26" t="str">
        <f>'evaluatieperiode 3'!B41</f>
        <v>kwam niet aan bod</v>
      </c>
      <c r="G36" s="74" t="str">
        <f t="shared" si="6"/>
        <v xml:space="preserve"> </v>
      </c>
    </row>
    <row r="37" spans="1:7" ht="12.5">
      <c r="A37" s="69" t="s">
        <v>53</v>
      </c>
      <c r="B37" s="64" t="str">
        <f>'evaluatieperiode 1'!B42</f>
        <v>kwam niet aan bod</v>
      </c>
      <c r="C37" s="66" t="str">
        <f t="shared" si="22"/>
        <v xml:space="preserve"> </v>
      </c>
      <c r="D37" s="26" t="str">
        <f>'evaluatieperiode 2'!B42</f>
        <v>kwam niet aan bod</v>
      </c>
      <c r="E37" s="74" t="str">
        <f t="shared" si="5"/>
        <v xml:space="preserve"> </v>
      </c>
      <c r="F37" s="26" t="str">
        <f>'evaluatieperiode 3'!B42</f>
        <v>kwam niet aan bod</v>
      </c>
      <c r="G37" s="74" t="str">
        <f t="shared" si="6"/>
        <v xml:space="preserve"> </v>
      </c>
    </row>
    <row r="38" spans="1:7" ht="12.5">
      <c r="A38" s="70" t="s">
        <v>54</v>
      </c>
      <c r="B38" s="64" t="str">
        <f>'evaluatieperiode 1'!B43</f>
        <v>kwam niet aan bod</v>
      </c>
      <c r="C38" s="66" t="str">
        <f t="shared" si="22"/>
        <v xml:space="preserve"> </v>
      </c>
      <c r="D38" s="26" t="str">
        <f>'evaluatieperiode 2'!B43</f>
        <v>kwam niet aan bod</v>
      </c>
      <c r="E38" s="74" t="str">
        <f t="shared" si="5"/>
        <v xml:space="preserve"> </v>
      </c>
      <c r="F38" s="26" t="str">
        <f>'evaluatieperiode 3'!B43</f>
        <v>kwam niet aan bod</v>
      </c>
      <c r="G38" s="74" t="str">
        <f t="shared" si="6"/>
        <v xml:space="preserve"> </v>
      </c>
    </row>
    <row r="39" spans="1:7" ht="12.5">
      <c r="A39" s="70" t="s">
        <v>55</v>
      </c>
      <c r="B39" s="64" t="str">
        <f>'evaluatieperiode 1'!B44</f>
        <v>kwam niet aan bod</v>
      </c>
      <c r="C39" s="66" t="str">
        <f t="shared" si="22"/>
        <v xml:space="preserve"> </v>
      </c>
      <c r="D39" s="26" t="str">
        <f>'evaluatieperiode 2'!B44</f>
        <v>kwam niet aan bod</v>
      </c>
      <c r="E39" s="74" t="str">
        <f t="shared" si="5"/>
        <v xml:space="preserve"> </v>
      </c>
      <c r="F39" s="26" t="str">
        <f>'evaluatieperiode 3'!B44</f>
        <v>kwam niet aan bod</v>
      </c>
      <c r="G39" s="74" t="str">
        <f t="shared" si="6"/>
        <v xml:space="preserve"> </v>
      </c>
    </row>
    <row r="40" spans="1:7" ht="26">
      <c r="A40" s="53" t="s">
        <v>56</v>
      </c>
      <c r="B40" s="63" t="s">
        <v>23</v>
      </c>
      <c r="C40" s="65" t="str">
        <f>IFERROR(AVERAGEIF(C41:C48,"&gt;=20")," ")</f>
        <v xml:space="preserve"> </v>
      </c>
      <c r="D40" s="63" t="s">
        <v>23</v>
      </c>
      <c r="E40" s="65" t="str">
        <f t="shared" ref="E40" si="23">IFERROR(AVERAGEIF(E41:E48,"&gt;=20")," ")</f>
        <v xml:space="preserve"> </v>
      </c>
      <c r="F40" s="63" t="s">
        <v>23</v>
      </c>
      <c r="G40" s="65" t="str">
        <f t="shared" ref="G40" si="24">IFERROR(AVERAGEIF(G41:G48,"&gt;=20")," ")</f>
        <v xml:space="preserve"> </v>
      </c>
    </row>
    <row r="41" spans="1:7" ht="12.5">
      <c r="A41" s="71" t="s">
        <v>30</v>
      </c>
      <c r="B41" s="64" t="str">
        <f>'evaluatieperiode 1'!B46</f>
        <v>kwam niet aan bod</v>
      </c>
      <c r="C41" s="66" t="str">
        <f t="shared" ref="C41:C102" si="25">IF(B41="kwam niet aan bod", " ", IF(B41="onvoldoende", 20, IF(B41="voldoende", 50, IF(B41="goed", 80, IF(B41="zeer goed", 100)))))</f>
        <v xml:space="preserve"> </v>
      </c>
      <c r="D41" s="26" t="str">
        <f>'evaluatieperiode 2'!B46</f>
        <v>kwam niet aan bod</v>
      </c>
      <c r="E41" s="58" t="str">
        <f t="shared" si="5"/>
        <v xml:space="preserve"> </v>
      </c>
      <c r="F41" s="26" t="str">
        <f>'evaluatieperiode 3'!B46</f>
        <v>kwam niet aan bod</v>
      </c>
      <c r="G41" s="58" t="str">
        <f t="shared" si="6"/>
        <v xml:space="preserve"> </v>
      </c>
    </row>
    <row r="42" spans="1:7" ht="12.5">
      <c r="A42" s="71" t="s">
        <v>33</v>
      </c>
      <c r="B42" s="64" t="str">
        <f>'evaluatieperiode 1'!B47</f>
        <v>kwam niet aan bod</v>
      </c>
      <c r="C42" s="66" t="str">
        <f t="shared" si="25"/>
        <v xml:space="preserve"> </v>
      </c>
      <c r="D42" s="26" t="str">
        <f>'evaluatieperiode 2'!B47</f>
        <v>kwam niet aan bod</v>
      </c>
      <c r="E42" s="74" t="str">
        <f t="shared" si="5"/>
        <v xml:space="preserve"> </v>
      </c>
      <c r="F42" s="26" t="str">
        <f>'evaluatieperiode 3'!B47</f>
        <v>kwam niet aan bod</v>
      </c>
      <c r="G42" s="74" t="str">
        <f t="shared" si="6"/>
        <v xml:space="preserve"> </v>
      </c>
    </row>
    <row r="43" spans="1:7" ht="25">
      <c r="A43" s="71" t="s">
        <v>57</v>
      </c>
      <c r="B43" s="64" t="str">
        <f>'evaluatieperiode 1'!B48</f>
        <v>kwam niet aan bod</v>
      </c>
      <c r="C43" s="66" t="str">
        <f t="shared" si="25"/>
        <v xml:space="preserve"> </v>
      </c>
      <c r="D43" s="26" t="str">
        <f>'evaluatieperiode 2'!B48</f>
        <v>kwam niet aan bod</v>
      </c>
      <c r="E43" s="74" t="str">
        <f t="shared" si="5"/>
        <v xml:space="preserve"> </v>
      </c>
      <c r="F43" s="26" t="str">
        <f>'evaluatieperiode 3'!B48</f>
        <v>kwam niet aan bod</v>
      </c>
      <c r="G43" s="74" t="str">
        <f t="shared" si="6"/>
        <v xml:space="preserve"> </v>
      </c>
    </row>
    <row r="44" spans="1:7" ht="12.5">
      <c r="A44" s="71" t="s">
        <v>58</v>
      </c>
      <c r="B44" s="64" t="str">
        <f>'evaluatieperiode 1'!B49</f>
        <v>kwam niet aan bod</v>
      </c>
      <c r="C44" s="66" t="str">
        <f t="shared" si="25"/>
        <v xml:space="preserve"> </v>
      </c>
      <c r="D44" s="26" t="str">
        <f>'evaluatieperiode 2'!B49</f>
        <v>kwam niet aan bod</v>
      </c>
      <c r="E44" s="74" t="str">
        <f t="shared" si="5"/>
        <v xml:space="preserve"> </v>
      </c>
      <c r="F44" s="26" t="str">
        <f>'evaluatieperiode 3'!B49</f>
        <v>kwam niet aan bod</v>
      </c>
      <c r="G44" s="74" t="str">
        <f t="shared" si="6"/>
        <v xml:space="preserve"> </v>
      </c>
    </row>
    <row r="45" spans="1:7" ht="25">
      <c r="A45" s="71" t="s">
        <v>59</v>
      </c>
      <c r="B45" s="64" t="str">
        <f>'evaluatieperiode 1'!B50</f>
        <v>kwam niet aan bod</v>
      </c>
      <c r="C45" s="66" t="str">
        <f t="shared" si="25"/>
        <v xml:space="preserve"> </v>
      </c>
      <c r="D45" s="26" t="str">
        <f>'evaluatieperiode 2'!B50</f>
        <v>kwam niet aan bod</v>
      </c>
      <c r="E45" s="74" t="str">
        <f t="shared" si="5"/>
        <v xml:space="preserve"> </v>
      </c>
      <c r="F45" s="26" t="str">
        <f>'evaluatieperiode 3'!B50</f>
        <v>kwam niet aan bod</v>
      </c>
      <c r="G45" s="74" t="str">
        <f t="shared" si="6"/>
        <v xml:space="preserve"> </v>
      </c>
    </row>
    <row r="46" spans="1:7" ht="25">
      <c r="A46" s="72" t="s">
        <v>60</v>
      </c>
      <c r="B46" s="64" t="str">
        <f>'evaluatieperiode 1'!B51</f>
        <v>kwam niet aan bod</v>
      </c>
      <c r="C46" s="66" t="str">
        <f t="shared" si="25"/>
        <v xml:space="preserve"> </v>
      </c>
      <c r="D46" s="26" t="str">
        <f>'evaluatieperiode 2'!B51</f>
        <v>kwam niet aan bod</v>
      </c>
      <c r="E46" s="74" t="str">
        <f t="shared" si="5"/>
        <v xml:space="preserve"> </v>
      </c>
      <c r="F46" s="26" t="str">
        <f>'evaluatieperiode 3'!B51</f>
        <v>kwam niet aan bod</v>
      </c>
      <c r="G46" s="74" t="str">
        <f t="shared" si="6"/>
        <v xml:space="preserve"> </v>
      </c>
    </row>
    <row r="47" spans="1:7" ht="12.5">
      <c r="A47" s="72" t="s">
        <v>61</v>
      </c>
      <c r="B47" s="64" t="str">
        <f>'evaluatieperiode 1'!B52</f>
        <v>kwam niet aan bod</v>
      </c>
      <c r="C47" s="66" t="str">
        <f t="shared" si="25"/>
        <v xml:space="preserve"> </v>
      </c>
      <c r="D47" s="26" t="str">
        <f>'evaluatieperiode 2'!B52</f>
        <v>kwam niet aan bod</v>
      </c>
      <c r="E47" s="74" t="str">
        <f t="shared" si="5"/>
        <v xml:space="preserve"> </v>
      </c>
      <c r="F47" s="26" t="str">
        <f>'evaluatieperiode 3'!B52</f>
        <v>kwam niet aan bod</v>
      </c>
      <c r="G47" s="74" t="str">
        <f t="shared" si="6"/>
        <v xml:space="preserve"> </v>
      </c>
    </row>
    <row r="48" spans="1:7" ht="25">
      <c r="A48" s="72" t="s">
        <v>62</v>
      </c>
      <c r="B48" s="64" t="str">
        <f>'evaluatieperiode 1'!B53</f>
        <v>kwam niet aan bod</v>
      </c>
      <c r="C48" s="66" t="str">
        <f t="shared" si="25"/>
        <v xml:space="preserve"> </v>
      </c>
      <c r="D48" s="26" t="str">
        <f>'evaluatieperiode 2'!B53</f>
        <v>kwam niet aan bod</v>
      </c>
      <c r="E48" s="74" t="str">
        <f t="shared" si="5"/>
        <v xml:space="preserve"> </v>
      </c>
      <c r="F48" s="26" t="str">
        <f>'evaluatieperiode 3'!B53</f>
        <v>kwam niet aan bod</v>
      </c>
      <c r="G48" s="74" t="str">
        <f t="shared" si="6"/>
        <v xml:space="preserve"> </v>
      </c>
    </row>
    <row r="49" spans="1:7" ht="13">
      <c r="A49" s="53" t="s">
        <v>45</v>
      </c>
      <c r="B49" s="63" t="s">
        <v>23</v>
      </c>
      <c r="C49" s="65" t="str">
        <f>IFERROR(AVERAGEIF(C50:C53,"&gt;=20")," ")</f>
        <v xml:space="preserve"> </v>
      </c>
      <c r="D49" s="63" t="s">
        <v>23</v>
      </c>
      <c r="E49" s="65" t="str">
        <f t="shared" ref="E49" si="26">IFERROR(AVERAGEIF(E50:E53,"&gt;=20")," ")</f>
        <v xml:space="preserve"> </v>
      </c>
      <c r="F49" s="63" t="s">
        <v>23</v>
      </c>
      <c r="G49" s="65" t="str">
        <f t="shared" ref="G49" si="27">IFERROR(AVERAGEIF(G50:G53,"&gt;=20")," ")</f>
        <v xml:space="preserve"> </v>
      </c>
    </row>
    <row r="50" spans="1:7" ht="12.5">
      <c r="A50" s="71" t="s">
        <v>63</v>
      </c>
      <c r="B50" s="64" t="str">
        <f>'evaluatieperiode 1'!B55</f>
        <v>kwam niet aan bod</v>
      </c>
      <c r="C50" s="66" t="str">
        <f t="shared" si="25"/>
        <v xml:space="preserve"> </v>
      </c>
      <c r="D50" s="26" t="str">
        <f>'evaluatieperiode 2'!B55</f>
        <v>kwam niet aan bod</v>
      </c>
      <c r="E50" s="58" t="str">
        <f t="shared" si="5"/>
        <v xml:space="preserve"> </v>
      </c>
      <c r="F50" s="26" t="str">
        <f>'evaluatieperiode 3'!B55</f>
        <v>kwam niet aan bod</v>
      </c>
      <c r="G50" s="58" t="str">
        <f t="shared" si="6"/>
        <v xml:space="preserve"> </v>
      </c>
    </row>
    <row r="51" spans="1:7" ht="12.5">
      <c r="A51" s="71" t="s">
        <v>64</v>
      </c>
      <c r="B51" s="64" t="str">
        <f>'evaluatieperiode 1'!B56</f>
        <v>kwam niet aan bod</v>
      </c>
      <c r="C51" s="66" t="str">
        <f t="shared" si="25"/>
        <v xml:space="preserve"> </v>
      </c>
      <c r="D51" s="26" t="str">
        <f>'evaluatieperiode 2'!B56</f>
        <v>kwam niet aan bod</v>
      </c>
      <c r="E51" s="74" t="str">
        <f t="shared" si="5"/>
        <v xml:space="preserve"> </v>
      </c>
      <c r="F51" s="26" t="str">
        <f>'evaluatieperiode 3'!B56</f>
        <v>kwam niet aan bod</v>
      </c>
      <c r="G51" s="74" t="str">
        <f t="shared" si="6"/>
        <v xml:space="preserve"> </v>
      </c>
    </row>
    <row r="52" spans="1:7" ht="12.5">
      <c r="A52" s="71" t="s">
        <v>65</v>
      </c>
      <c r="B52" s="64" t="str">
        <f>'evaluatieperiode 1'!B57</f>
        <v>kwam niet aan bod</v>
      </c>
      <c r="C52" s="66" t="str">
        <f t="shared" si="25"/>
        <v xml:space="preserve"> </v>
      </c>
      <c r="D52" s="26" t="str">
        <f>'evaluatieperiode 2'!B57</f>
        <v>kwam niet aan bod</v>
      </c>
      <c r="E52" s="74" t="str">
        <f t="shared" si="5"/>
        <v xml:space="preserve"> </v>
      </c>
      <c r="F52" s="26" t="str">
        <f>'evaluatieperiode 3'!B57</f>
        <v>kwam niet aan bod</v>
      </c>
      <c r="G52" s="74" t="str">
        <f t="shared" si="6"/>
        <v xml:space="preserve"> </v>
      </c>
    </row>
    <row r="53" spans="1:7" ht="12.5">
      <c r="A53" s="72" t="s">
        <v>66</v>
      </c>
      <c r="B53" s="64" t="str">
        <f>'evaluatieperiode 1'!B58</f>
        <v>kwam niet aan bod</v>
      </c>
      <c r="C53" s="66" t="str">
        <f t="shared" si="25"/>
        <v xml:space="preserve"> </v>
      </c>
      <c r="D53" s="26" t="str">
        <f>'evaluatieperiode 2'!B58</f>
        <v>kwam niet aan bod</v>
      </c>
      <c r="E53" s="74" t="str">
        <f t="shared" si="5"/>
        <v xml:space="preserve"> </v>
      </c>
      <c r="F53" s="26" t="str">
        <f>'evaluatieperiode 3'!B58</f>
        <v>kwam niet aan bod</v>
      </c>
      <c r="G53" s="74" t="str">
        <f t="shared" si="6"/>
        <v xml:space="preserve"> </v>
      </c>
    </row>
    <row r="54" spans="1:7" ht="26">
      <c r="A54" s="53" t="s">
        <v>46</v>
      </c>
      <c r="B54" s="63" t="s">
        <v>23</v>
      </c>
      <c r="C54" s="65" t="str">
        <f>IFERROR(AVERAGEIF(C55:C62,"&gt;=20")," ")</f>
        <v xml:space="preserve"> </v>
      </c>
      <c r="D54" s="63" t="s">
        <v>23</v>
      </c>
      <c r="E54" s="65" t="str">
        <f t="shared" ref="E54" si="28">IFERROR(AVERAGEIF(E55:E62,"&gt;=20")," ")</f>
        <v xml:space="preserve"> </v>
      </c>
      <c r="F54" s="63" t="s">
        <v>23</v>
      </c>
      <c r="G54" s="65" t="str">
        <f t="shared" ref="G54" si="29">IFERROR(AVERAGEIF(G55:G62,"&gt;=20")," ")</f>
        <v xml:space="preserve"> </v>
      </c>
    </row>
    <row r="55" spans="1:7" ht="25">
      <c r="A55" s="71" t="s">
        <v>67</v>
      </c>
      <c r="B55" s="64" t="str">
        <f>'evaluatieperiode 1'!B60</f>
        <v>kwam niet aan bod</v>
      </c>
      <c r="C55" s="66" t="str">
        <f t="shared" si="25"/>
        <v xml:space="preserve"> </v>
      </c>
      <c r="D55" s="26" t="str">
        <f>'evaluatieperiode 2'!B60</f>
        <v>kwam niet aan bod</v>
      </c>
      <c r="E55" s="58" t="str">
        <f t="shared" si="5"/>
        <v xml:space="preserve"> </v>
      </c>
      <c r="F55" s="26" t="str">
        <f>'evaluatieperiode 3'!B60</f>
        <v>kwam niet aan bod</v>
      </c>
      <c r="G55" s="58" t="str">
        <f t="shared" si="6"/>
        <v xml:space="preserve"> </v>
      </c>
    </row>
    <row r="56" spans="1:7" ht="12.5">
      <c r="A56" s="71" t="s">
        <v>68</v>
      </c>
      <c r="B56" s="64" t="str">
        <f>'evaluatieperiode 1'!B61</f>
        <v>kwam niet aan bod</v>
      </c>
      <c r="C56" s="66" t="str">
        <f t="shared" si="25"/>
        <v xml:space="preserve"> </v>
      </c>
      <c r="D56" s="26" t="str">
        <f>'evaluatieperiode 2'!B61</f>
        <v>kwam niet aan bod</v>
      </c>
      <c r="E56" s="74" t="str">
        <f t="shared" si="5"/>
        <v xml:space="preserve"> </v>
      </c>
      <c r="F56" s="26" t="str">
        <f>'evaluatieperiode 3'!B61</f>
        <v>kwam niet aan bod</v>
      </c>
      <c r="G56" s="74" t="str">
        <f t="shared" si="6"/>
        <v xml:space="preserve"> </v>
      </c>
    </row>
    <row r="57" spans="1:7" ht="12.5">
      <c r="A57" s="71" t="s">
        <v>69</v>
      </c>
      <c r="B57" s="64" t="str">
        <f>'evaluatieperiode 1'!B62</f>
        <v>kwam niet aan bod</v>
      </c>
      <c r="C57" s="66" t="str">
        <f t="shared" si="25"/>
        <v xml:space="preserve"> </v>
      </c>
      <c r="D57" s="26" t="str">
        <f>'evaluatieperiode 2'!B62</f>
        <v>kwam niet aan bod</v>
      </c>
      <c r="E57" s="74" t="str">
        <f t="shared" si="5"/>
        <v xml:space="preserve"> </v>
      </c>
      <c r="F57" s="26" t="str">
        <f>'evaluatieperiode 3'!B62</f>
        <v>kwam niet aan bod</v>
      </c>
      <c r="G57" s="74" t="str">
        <f t="shared" si="6"/>
        <v xml:space="preserve"> </v>
      </c>
    </row>
    <row r="58" spans="1:7" ht="12.5">
      <c r="A58" s="71" t="s">
        <v>70</v>
      </c>
      <c r="B58" s="64" t="str">
        <f>'evaluatieperiode 1'!B63</f>
        <v>kwam niet aan bod</v>
      </c>
      <c r="C58" s="66" t="str">
        <f t="shared" si="25"/>
        <v xml:space="preserve"> </v>
      </c>
      <c r="D58" s="26" t="str">
        <f>'evaluatieperiode 2'!B63</f>
        <v>kwam niet aan bod</v>
      </c>
      <c r="E58" s="74" t="str">
        <f t="shared" si="5"/>
        <v xml:space="preserve"> </v>
      </c>
      <c r="F58" s="26" t="str">
        <f>'evaluatieperiode 3'!B63</f>
        <v>kwam niet aan bod</v>
      </c>
      <c r="G58" s="74" t="str">
        <f t="shared" si="6"/>
        <v xml:space="preserve"> </v>
      </c>
    </row>
    <row r="59" spans="1:7" ht="12.5">
      <c r="A59" s="71" t="s">
        <v>71</v>
      </c>
      <c r="B59" s="64" t="str">
        <f>'evaluatieperiode 1'!B64</f>
        <v>kwam niet aan bod</v>
      </c>
      <c r="C59" s="66" t="str">
        <f t="shared" si="25"/>
        <v xml:space="preserve"> </v>
      </c>
      <c r="D59" s="26" t="str">
        <f>'evaluatieperiode 2'!B64</f>
        <v>kwam niet aan bod</v>
      </c>
      <c r="E59" s="74" t="str">
        <f t="shared" si="5"/>
        <v xml:space="preserve"> </v>
      </c>
      <c r="F59" s="26" t="str">
        <f>'evaluatieperiode 3'!B64</f>
        <v>kwam niet aan bod</v>
      </c>
      <c r="G59" s="74" t="str">
        <f t="shared" si="6"/>
        <v xml:space="preserve"> </v>
      </c>
    </row>
    <row r="60" spans="1:7" ht="37.5">
      <c r="A60" s="71" t="s">
        <v>72</v>
      </c>
      <c r="B60" s="64" t="str">
        <f>'evaluatieperiode 1'!B65</f>
        <v>kwam niet aan bod</v>
      </c>
      <c r="C60" s="66" t="str">
        <f t="shared" si="25"/>
        <v xml:space="preserve"> </v>
      </c>
      <c r="D60" s="26" t="str">
        <f>'evaluatieperiode 2'!B65</f>
        <v>kwam niet aan bod</v>
      </c>
      <c r="E60" s="74" t="str">
        <f t="shared" si="5"/>
        <v xml:space="preserve"> </v>
      </c>
      <c r="F60" s="26" t="str">
        <f>'evaluatieperiode 3'!B65</f>
        <v>kwam niet aan bod</v>
      </c>
      <c r="G60" s="74" t="str">
        <f t="shared" si="6"/>
        <v xml:space="preserve"> </v>
      </c>
    </row>
    <row r="61" spans="1:7" ht="25">
      <c r="A61" s="71" t="s">
        <v>73</v>
      </c>
      <c r="B61" s="64" t="str">
        <f>'evaluatieperiode 1'!B66</f>
        <v>kwam niet aan bod</v>
      </c>
      <c r="C61" s="66" t="str">
        <f t="shared" si="25"/>
        <v xml:space="preserve"> </v>
      </c>
      <c r="D61" s="26" t="str">
        <f>'evaluatieperiode 2'!B66</f>
        <v>kwam niet aan bod</v>
      </c>
      <c r="E61" s="74" t="str">
        <f t="shared" si="5"/>
        <v xml:space="preserve"> </v>
      </c>
      <c r="F61" s="26" t="str">
        <f>'evaluatieperiode 3'!B66</f>
        <v>kwam niet aan bod</v>
      </c>
      <c r="G61" s="74" t="str">
        <f t="shared" si="6"/>
        <v xml:space="preserve"> </v>
      </c>
    </row>
    <row r="62" spans="1:7" ht="12.5">
      <c r="A62" s="71" t="s">
        <v>74</v>
      </c>
      <c r="B62" s="64" t="str">
        <f>'evaluatieperiode 1'!B67</f>
        <v>kwam niet aan bod</v>
      </c>
      <c r="C62" s="66" t="str">
        <f t="shared" si="25"/>
        <v xml:space="preserve"> </v>
      </c>
      <c r="D62" s="26" t="str">
        <f>'evaluatieperiode 2'!B67</f>
        <v>kwam niet aan bod</v>
      </c>
      <c r="E62" s="74" t="str">
        <f t="shared" si="5"/>
        <v xml:space="preserve"> </v>
      </c>
      <c r="F62" s="26" t="str">
        <f>'evaluatieperiode 3'!B67</f>
        <v>kwam niet aan bod</v>
      </c>
      <c r="G62" s="74" t="str">
        <f t="shared" si="6"/>
        <v xml:space="preserve"> </v>
      </c>
    </row>
    <row r="63" spans="1:7" ht="26">
      <c r="A63" s="53" t="s">
        <v>47</v>
      </c>
      <c r="B63" s="63" t="s">
        <v>23</v>
      </c>
      <c r="C63" s="65" t="str">
        <f>IFERROR(AVERAGEIF(C64:C68,"&gt;=20")," ")</f>
        <v xml:space="preserve"> </v>
      </c>
      <c r="D63" s="63" t="s">
        <v>23</v>
      </c>
      <c r="E63" s="65" t="str">
        <f t="shared" ref="E63" si="30">IFERROR(AVERAGEIF(E64:E68,"&gt;=20")," ")</f>
        <v xml:space="preserve"> </v>
      </c>
      <c r="F63" s="63" t="s">
        <v>23</v>
      </c>
      <c r="G63" s="65" t="str">
        <f t="shared" ref="G63" si="31">IFERROR(AVERAGEIF(G64:G68,"&gt;=20")," ")</f>
        <v xml:space="preserve"> </v>
      </c>
    </row>
    <row r="64" spans="1:7" ht="12.5">
      <c r="A64" s="71" t="s">
        <v>75</v>
      </c>
      <c r="B64" s="64" t="str">
        <f>'evaluatieperiode 1'!B69</f>
        <v>kwam niet aan bod</v>
      </c>
      <c r="C64" s="66" t="str">
        <f t="shared" si="25"/>
        <v xml:space="preserve"> </v>
      </c>
      <c r="D64" s="26" t="str">
        <f>'evaluatieperiode 2'!B69</f>
        <v>kwam niet aan bod</v>
      </c>
      <c r="E64" s="58" t="str">
        <f t="shared" si="5"/>
        <v xml:space="preserve"> </v>
      </c>
      <c r="F64" s="26" t="str">
        <f>'evaluatieperiode 3'!B69</f>
        <v>kwam niet aan bod</v>
      </c>
      <c r="G64" s="58" t="str">
        <f t="shared" si="6"/>
        <v xml:space="preserve"> </v>
      </c>
    </row>
    <row r="65" spans="1:7" ht="12.5">
      <c r="A65" s="71" t="s">
        <v>76</v>
      </c>
      <c r="B65" s="64" t="str">
        <f>'evaluatieperiode 1'!B70</f>
        <v>kwam niet aan bod</v>
      </c>
      <c r="C65" s="66" t="str">
        <f t="shared" si="25"/>
        <v xml:space="preserve"> </v>
      </c>
      <c r="D65" s="26" t="str">
        <f>'evaluatieperiode 2'!B70</f>
        <v>kwam niet aan bod</v>
      </c>
      <c r="E65" s="74" t="str">
        <f t="shared" si="5"/>
        <v xml:space="preserve"> </v>
      </c>
      <c r="F65" s="26" t="str">
        <f>'evaluatieperiode 3'!B70</f>
        <v>kwam niet aan bod</v>
      </c>
      <c r="G65" s="74" t="str">
        <f t="shared" si="6"/>
        <v xml:space="preserve"> </v>
      </c>
    </row>
    <row r="66" spans="1:7" ht="12.5">
      <c r="A66" s="71" t="s">
        <v>77</v>
      </c>
      <c r="B66" s="64" t="str">
        <f>'evaluatieperiode 1'!B71</f>
        <v>kwam niet aan bod</v>
      </c>
      <c r="C66" s="66" t="str">
        <f t="shared" si="25"/>
        <v xml:space="preserve"> </v>
      </c>
      <c r="D66" s="26" t="str">
        <f>'evaluatieperiode 2'!B71</f>
        <v>kwam niet aan bod</v>
      </c>
      <c r="E66" s="74" t="str">
        <f t="shared" si="5"/>
        <v xml:space="preserve"> </v>
      </c>
      <c r="F66" s="26" t="str">
        <f>'evaluatieperiode 3'!B71</f>
        <v>kwam niet aan bod</v>
      </c>
      <c r="G66" s="74" t="str">
        <f t="shared" si="6"/>
        <v xml:space="preserve"> </v>
      </c>
    </row>
    <row r="67" spans="1:7" ht="12.5">
      <c r="A67" s="71" t="s">
        <v>78</v>
      </c>
      <c r="B67" s="64" t="str">
        <f>'evaluatieperiode 1'!B72</f>
        <v>kwam niet aan bod</v>
      </c>
      <c r="C67" s="66" t="str">
        <f t="shared" si="25"/>
        <v xml:space="preserve"> </v>
      </c>
      <c r="D67" s="26" t="str">
        <f>'evaluatieperiode 2'!B72</f>
        <v>kwam niet aan bod</v>
      </c>
      <c r="E67" s="74" t="str">
        <f t="shared" si="5"/>
        <v xml:space="preserve"> </v>
      </c>
      <c r="F67" s="26" t="str">
        <f>'evaluatieperiode 3'!B72</f>
        <v>kwam niet aan bod</v>
      </c>
      <c r="G67" s="74" t="str">
        <f t="shared" si="6"/>
        <v xml:space="preserve"> </v>
      </c>
    </row>
    <row r="68" spans="1:7" ht="12.5">
      <c r="A68" s="71" t="s">
        <v>79</v>
      </c>
      <c r="B68" s="64" t="str">
        <f>'evaluatieperiode 1'!B73</f>
        <v>kwam niet aan bod</v>
      </c>
      <c r="C68" s="66" t="str">
        <f t="shared" si="25"/>
        <v xml:space="preserve"> </v>
      </c>
      <c r="D68" s="26" t="str">
        <f>'evaluatieperiode 2'!B73</f>
        <v>kwam niet aan bod</v>
      </c>
      <c r="E68" s="74" t="str">
        <f t="shared" si="5"/>
        <v xml:space="preserve"> </v>
      </c>
      <c r="F68" s="26" t="str">
        <f>'evaluatieperiode 3'!B73</f>
        <v>kwam niet aan bod</v>
      </c>
      <c r="G68" s="74" t="str">
        <f t="shared" si="6"/>
        <v xml:space="preserve"> </v>
      </c>
    </row>
    <row r="69" spans="1:7" ht="26">
      <c r="A69" s="53" t="s">
        <v>48</v>
      </c>
      <c r="B69" s="63" t="s">
        <v>23</v>
      </c>
      <c r="C69" s="65" t="str">
        <f>IFERROR(AVERAGEIF(C70:C88,"&gt;=20")," ")</f>
        <v xml:space="preserve"> </v>
      </c>
      <c r="D69" s="63" t="s">
        <v>23</v>
      </c>
      <c r="E69" s="65" t="str">
        <f t="shared" ref="E69" si="32">IFERROR(AVERAGEIF(E70:E88,"&gt;=20")," ")</f>
        <v xml:space="preserve"> </v>
      </c>
      <c r="F69" s="63" t="s">
        <v>23</v>
      </c>
      <c r="G69" s="65" t="str">
        <f t="shared" ref="G69" si="33">IFERROR(AVERAGEIF(G70:G88,"&gt;=20")," ")</f>
        <v xml:space="preserve"> </v>
      </c>
    </row>
    <row r="70" spans="1:7" ht="12.5">
      <c r="A70" s="71" t="s">
        <v>80</v>
      </c>
      <c r="B70" s="64" t="str">
        <f>'evaluatieperiode 1'!B75</f>
        <v>kwam niet aan bod</v>
      </c>
      <c r="C70" s="66" t="str">
        <f t="shared" si="25"/>
        <v xml:space="preserve"> </v>
      </c>
      <c r="D70" s="26" t="str">
        <f>'evaluatieperiode 2'!B75</f>
        <v>kwam niet aan bod</v>
      </c>
      <c r="E70" s="58" t="str">
        <f t="shared" ref="E70:E111" si="34">IF(D70="kwam niet aan bod", " ", IF(D70="onvoldoende", 20, IF(D70="voldoende", 50, IF(D70="goed", 80, IF(D70="zeer goed", 100)))))</f>
        <v xml:space="preserve"> </v>
      </c>
      <c r="F70" s="26" t="str">
        <f>'evaluatieperiode 3'!B75</f>
        <v>kwam niet aan bod</v>
      </c>
      <c r="G70" s="58" t="str">
        <f t="shared" ref="G70:G111" si="35">IF(F70="kwam niet aan bod", " ", IF(F70="onvoldoende", 20, IF(F70="voldoende", 50, IF(F70="goed", 80, IF(F70="zeer goed", 100)))))</f>
        <v xml:space="preserve"> </v>
      </c>
    </row>
    <row r="71" spans="1:7" ht="12.5">
      <c r="A71" s="71" t="s">
        <v>81</v>
      </c>
      <c r="B71" s="64" t="str">
        <f>'evaluatieperiode 1'!B76</f>
        <v>kwam niet aan bod</v>
      </c>
      <c r="C71" s="66" t="str">
        <f t="shared" si="25"/>
        <v xml:space="preserve"> </v>
      </c>
      <c r="D71" s="26" t="str">
        <f>'evaluatieperiode 2'!B76</f>
        <v>kwam niet aan bod</v>
      </c>
      <c r="E71" s="74" t="str">
        <f t="shared" si="34"/>
        <v xml:space="preserve"> </v>
      </c>
      <c r="F71" s="26" t="str">
        <f>'evaluatieperiode 3'!B76</f>
        <v>kwam niet aan bod</v>
      </c>
      <c r="G71" s="74" t="str">
        <f t="shared" si="35"/>
        <v xml:space="preserve"> </v>
      </c>
    </row>
    <row r="72" spans="1:7" ht="12.5">
      <c r="A72" s="71" t="s">
        <v>68</v>
      </c>
      <c r="B72" s="64" t="str">
        <f>'evaluatieperiode 1'!B77</f>
        <v>kwam niet aan bod</v>
      </c>
      <c r="C72" s="66" t="str">
        <f t="shared" si="25"/>
        <v xml:space="preserve"> </v>
      </c>
      <c r="D72" s="26" t="str">
        <f>'evaluatieperiode 2'!B77</f>
        <v>kwam niet aan bod</v>
      </c>
      <c r="E72" s="74" t="str">
        <f t="shared" si="34"/>
        <v xml:space="preserve"> </v>
      </c>
      <c r="F72" s="26" t="str">
        <f>'evaluatieperiode 3'!B77</f>
        <v>kwam niet aan bod</v>
      </c>
      <c r="G72" s="74" t="str">
        <f t="shared" si="35"/>
        <v xml:space="preserve"> </v>
      </c>
    </row>
    <row r="73" spans="1:7" ht="12.5">
      <c r="A73" s="71" t="s">
        <v>82</v>
      </c>
      <c r="B73" s="64" t="str">
        <f>'evaluatieperiode 1'!B78</f>
        <v>kwam niet aan bod</v>
      </c>
      <c r="C73" s="66" t="str">
        <f t="shared" si="25"/>
        <v xml:space="preserve"> </v>
      </c>
      <c r="D73" s="26" t="str">
        <f>'evaluatieperiode 2'!B78</f>
        <v>kwam niet aan bod</v>
      </c>
      <c r="E73" s="74" t="str">
        <f t="shared" si="34"/>
        <v xml:space="preserve"> </v>
      </c>
      <c r="F73" s="26" t="str">
        <f>'evaluatieperiode 3'!B78</f>
        <v>kwam niet aan bod</v>
      </c>
      <c r="G73" s="74" t="str">
        <f t="shared" si="35"/>
        <v xml:space="preserve"> </v>
      </c>
    </row>
    <row r="74" spans="1:7" ht="12.5">
      <c r="A74" s="71" t="s">
        <v>76</v>
      </c>
      <c r="B74" s="64" t="str">
        <f>'evaluatieperiode 1'!B79</f>
        <v>kwam niet aan bod</v>
      </c>
      <c r="C74" s="66" t="str">
        <f t="shared" si="25"/>
        <v xml:space="preserve"> </v>
      </c>
      <c r="D74" s="26" t="str">
        <f>'evaluatieperiode 2'!B79</f>
        <v>kwam niet aan bod</v>
      </c>
      <c r="E74" s="74" t="str">
        <f t="shared" si="34"/>
        <v xml:space="preserve"> </v>
      </c>
      <c r="F74" s="26" t="str">
        <f>'evaluatieperiode 3'!B79</f>
        <v>kwam niet aan bod</v>
      </c>
      <c r="G74" s="74" t="str">
        <f t="shared" si="35"/>
        <v xml:space="preserve"> </v>
      </c>
    </row>
    <row r="75" spans="1:7" ht="12.5">
      <c r="A75" s="72" t="s">
        <v>83</v>
      </c>
      <c r="B75" s="64" t="str">
        <f>'evaluatieperiode 1'!B80</f>
        <v>kwam niet aan bod</v>
      </c>
      <c r="C75" s="66" t="str">
        <f t="shared" si="25"/>
        <v xml:space="preserve"> </v>
      </c>
      <c r="D75" s="26" t="str">
        <f>'evaluatieperiode 2'!B80</f>
        <v>kwam niet aan bod</v>
      </c>
      <c r="E75" s="74" t="str">
        <f t="shared" si="34"/>
        <v xml:space="preserve"> </v>
      </c>
      <c r="F75" s="26" t="str">
        <f>'evaluatieperiode 3'!B80</f>
        <v>kwam niet aan bod</v>
      </c>
      <c r="G75" s="74" t="str">
        <f t="shared" si="35"/>
        <v xml:space="preserve"> </v>
      </c>
    </row>
    <row r="76" spans="1:7" ht="12.5">
      <c r="A76" s="72" t="s">
        <v>84</v>
      </c>
      <c r="B76" s="64" t="str">
        <f>'evaluatieperiode 1'!B81</f>
        <v>kwam niet aan bod</v>
      </c>
      <c r="C76" s="66" t="str">
        <f t="shared" si="25"/>
        <v xml:space="preserve"> </v>
      </c>
      <c r="D76" s="26" t="str">
        <f>'evaluatieperiode 2'!B81</f>
        <v>kwam niet aan bod</v>
      </c>
      <c r="E76" s="74" t="str">
        <f t="shared" si="34"/>
        <v xml:space="preserve"> </v>
      </c>
      <c r="F76" s="26" t="str">
        <f>'evaluatieperiode 3'!B81</f>
        <v>kwam niet aan bod</v>
      </c>
      <c r="G76" s="74" t="str">
        <f t="shared" si="35"/>
        <v xml:space="preserve"> </v>
      </c>
    </row>
    <row r="77" spans="1:7" ht="12.5">
      <c r="A77" s="72" t="s">
        <v>85</v>
      </c>
      <c r="B77" s="64" t="str">
        <f>'evaluatieperiode 1'!B82</f>
        <v>kwam niet aan bod</v>
      </c>
      <c r="C77" s="66" t="str">
        <f t="shared" si="25"/>
        <v xml:space="preserve"> </v>
      </c>
      <c r="D77" s="26" t="str">
        <f>'evaluatieperiode 2'!B82</f>
        <v>kwam niet aan bod</v>
      </c>
      <c r="E77" s="74" t="str">
        <f t="shared" si="34"/>
        <v xml:space="preserve"> </v>
      </c>
      <c r="F77" s="26" t="str">
        <f>'evaluatieperiode 3'!B82</f>
        <v>kwam niet aan bod</v>
      </c>
      <c r="G77" s="74" t="str">
        <f t="shared" si="35"/>
        <v xml:space="preserve"> </v>
      </c>
    </row>
    <row r="78" spans="1:7" ht="12.5">
      <c r="A78" s="72" t="s">
        <v>86</v>
      </c>
      <c r="B78" s="64" t="str">
        <f>'evaluatieperiode 1'!B83</f>
        <v>kwam niet aan bod</v>
      </c>
      <c r="C78" s="66" t="str">
        <f t="shared" si="25"/>
        <v xml:space="preserve"> </v>
      </c>
      <c r="D78" s="26" t="str">
        <f>'evaluatieperiode 2'!B83</f>
        <v>kwam niet aan bod</v>
      </c>
      <c r="E78" s="74" t="str">
        <f t="shared" si="34"/>
        <v xml:space="preserve"> </v>
      </c>
      <c r="F78" s="26" t="str">
        <f>'evaluatieperiode 3'!B83</f>
        <v>kwam niet aan bod</v>
      </c>
      <c r="G78" s="74" t="str">
        <f t="shared" si="35"/>
        <v xml:space="preserve"> </v>
      </c>
    </row>
    <row r="79" spans="1:7" ht="12.5">
      <c r="A79" s="72" t="s">
        <v>87</v>
      </c>
      <c r="B79" s="64" t="str">
        <f>'evaluatieperiode 1'!B84</f>
        <v>kwam niet aan bod</v>
      </c>
      <c r="C79" s="66" t="str">
        <f t="shared" si="25"/>
        <v xml:space="preserve"> </v>
      </c>
      <c r="D79" s="26" t="str">
        <f>'evaluatieperiode 2'!B84</f>
        <v>kwam niet aan bod</v>
      </c>
      <c r="E79" s="74" t="str">
        <f t="shared" si="34"/>
        <v xml:space="preserve"> </v>
      </c>
      <c r="F79" s="26" t="str">
        <f>'evaluatieperiode 3'!B84</f>
        <v>kwam niet aan bod</v>
      </c>
      <c r="G79" s="74" t="str">
        <f t="shared" si="35"/>
        <v xml:space="preserve"> </v>
      </c>
    </row>
    <row r="80" spans="1:7" ht="12.5">
      <c r="A80" s="72" t="s">
        <v>88</v>
      </c>
      <c r="B80" s="64" t="str">
        <f>'evaluatieperiode 1'!B85</f>
        <v>kwam niet aan bod</v>
      </c>
      <c r="C80" s="66" t="str">
        <f t="shared" si="25"/>
        <v xml:space="preserve"> </v>
      </c>
      <c r="D80" s="26" t="str">
        <f>'evaluatieperiode 2'!B85</f>
        <v>kwam niet aan bod</v>
      </c>
      <c r="E80" s="74" t="str">
        <f t="shared" si="34"/>
        <v xml:space="preserve"> </v>
      </c>
      <c r="F80" s="26" t="str">
        <f>'evaluatieperiode 3'!B85</f>
        <v>kwam niet aan bod</v>
      </c>
      <c r="G80" s="74" t="str">
        <f t="shared" si="35"/>
        <v xml:space="preserve"> </v>
      </c>
    </row>
    <row r="81" spans="1:7" ht="12.5">
      <c r="A81" s="72" t="s">
        <v>89</v>
      </c>
      <c r="B81" s="64" t="str">
        <f>'evaluatieperiode 1'!B86</f>
        <v>kwam niet aan bod</v>
      </c>
      <c r="C81" s="66" t="str">
        <f t="shared" si="25"/>
        <v xml:space="preserve"> </v>
      </c>
      <c r="D81" s="26" t="str">
        <f>'evaluatieperiode 2'!B86</f>
        <v>kwam niet aan bod</v>
      </c>
      <c r="E81" s="74" t="str">
        <f t="shared" si="34"/>
        <v xml:space="preserve"> </v>
      </c>
      <c r="F81" s="26" t="str">
        <f>'evaluatieperiode 3'!B86</f>
        <v>kwam niet aan bod</v>
      </c>
      <c r="G81" s="74" t="str">
        <f t="shared" si="35"/>
        <v xml:space="preserve"> </v>
      </c>
    </row>
    <row r="82" spans="1:7" ht="12.5">
      <c r="A82" s="72" t="s">
        <v>90</v>
      </c>
      <c r="B82" s="64" t="str">
        <f>'evaluatieperiode 1'!B87</f>
        <v>kwam niet aan bod</v>
      </c>
      <c r="C82" s="66" t="str">
        <f t="shared" si="25"/>
        <v xml:space="preserve"> </v>
      </c>
      <c r="D82" s="26" t="str">
        <f>'evaluatieperiode 2'!B87</f>
        <v>kwam niet aan bod</v>
      </c>
      <c r="E82" s="74" t="str">
        <f t="shared" si="34"/>
        <v xml:space="preserve"> </v>
      </c>
      <c r="F82" s="26" t="str">
        <f>'evaluatieperiode 3'!B87</f>
        <v>kwam niet aan bod</v>
      </c>
      <c r="G82" s="74" t="str">
        <f t="shared" si="35"/>
        <v xml:space="preserve"> </v>
      </c>
    </row>
    <row r="83" spans="1:7" ht="12.5">
      <c r="A83" s="72" t="s">
        <v>91</v>
      </c>
      <c r="B83" s="64" t="str">
        <f>'evaluatieperiode 1'!B88</f>
        <v>kwam niet aan bod</v>
      </c>
      <c r="C83" s="66" t="str">
        <f t="shared" si="25"/>
        <v xml:space="preserve"> </v>
      </c>
      <c r="D83" s="26" t="str">
        <f>'evaluatieperiode 2'!B88</f>
        <v>kwam niet aan bod</v>
      </c>
      <c r="E83" s="74" t="str">
        <f t="shared" si="34"/>
        <v xml:space="preserve"> </v>
      </c>
      <c r="F83" s="26" t="str">
        <f>'evaluatieperiode 3'!B88</f>
        <v>kwam niet aan bod</v>
      </c>
      <c r="G83" s="74" t="str">
        <f t="shared" si="35"/>
        <v xml:space="preserve"> </v>
      </c>
    </row>
    <row r="84" spans="1:7" ht="12.5">
      <c r="A84" s="72" t="s">
        <v>92</v>
      </c>
      <c r="B84" s="64" t="str">
        <f>'evaluatieperiode 1'!B89</f>
        <v>kwam niet aan bod</v>
      </c>
      <c r="C84" s="66" t="str">
        <f t="shared" si="25"/>
        <v xml:space="preserve"> </v>
      </c>
      <c r="D84" s="26" t="str">
        <f>'evaluatieperiode 2'!B89</f>
        <v>kwam niet aan bod</v>
      </c>
      <c r="E84" s="74" t="str">
        <f t="shared" si="34"/>
        <v xml:space="preserve"> </v>
      </c>
      <c r="F84" s="26" t="str">
        <f>'evaluatieperiode 3'!B89</f>
        <v>kwam niet aan bod</v>
      </c>
      <c r="G84" s="74" t="str">
        <f t="shared" si="35"/>
        <v xml:space="preserve"> </v>
      </c>
    </row>
    <row r="85" spans="1:7" ht="25">
      <c r="A85" s="72" t="s">
        <v>93</v>
      </c>
      <c r="B85" s="64" t="str">
        <f>'evaluatieperiode 1'!B90</f>
        <v>kwam niet aan bod</v>
      </c>
      <c r="C85" s="66" t="str">
        <f t="shared" si="25"/>
        <v xml:space="preserve"> </v>
      </c>
      <c r="D85" s="26" t="str">
        <f>'evaluatieperiode 2'!B90</f>
        <v>kwam niet aan bod</v>
      </c>
      <c r="E85" s="74" t="str">
        <f t="shared" si="34"/>
        <v xml:space="preserve"> </v>
      </c>
      <c r="F85" s="26" t="str">
        <f>'evaluatieperiode 3'!B90</f>
        <v>kwam niet aan bod</v>
      </c>
      <c r="G85" s="74" t="str">
        <f t="shared" si="35"/>
        <v xml:space="preserve"> </v>
      </c>
    </row>
    <row r="86" spans="1:7" ht="12.5">
      <c r="A86" s="72" t="s">
        <v>94</v>
      </c>
      <c r="B86" s="64" t="str">
        <f>'evaluatieperiode 1'!B91</f>
        <v>kwam niet aan bod</v>
      </c>
      <c r="C86" s="66" t="str">
        <f t="shared" si="25"/>
        <v xml:space="preserve"> </v>
      </c>
      <c r="D86" s="26" t="str">
        <f>'evaluatieperiode 2'!B91</f>
        <v>kwam niet aan bod</v>
      </c>
      <c r="E86" s="74" t="str">
        <f t="shared" si="34"/>
        <v xml:space="preserve"> </v>
      </c>
      <c r="F86" s="26" t="str">
        <f>'evaluatieperiode 3'!B91</f>
        <v>kwam niet aan bod</v>
      </c>
      <c r="G86" s="74" t="str">
        <f t="shared" si="35"/>
        <v xml:space="preserve"> </v>
      </c>
    </row>
    <row r="87" spans="1:7" ht="12.5">
      <c r="A87" s="72" t="s">
        <v>95</v>
      </c>
      <c r="B87" s="64" t="str">
        <f>'evaluatieperiode 1'!B92</f>
        <v>kwam niet aan bod</v>
      </c>
      <c r="C87" s="66" t="str">
        <f t="shared" si="25"/>
        <v xml:space="preserve"> </v>
      </c>
      <c r="D87" s="26" t="str">
        <f>'evaluatieperiode 2'!B92</f>
        <v>kwam niet aan bod</v>
      </c>
      <c r="E87" s="74" t="str">
        <f t="shared" si="34"/>
        <v xml:space="preserve"> </v>
      </c>
      <c r="F87" s="26" t="str">
        <f>'evaluatieperiode 3'!B92</f>
        <v>kwam niet aan bod</v>
      </c>
      <c r="G87" s="74" t="str">
        <f t="shared" si="35"/>
        <v xml:space="preserve"> </v>
      </c>
    </row>
    <row r="88" spans="1:7" ht="12.5">
      <c r="A88" s="72" t="s">
        <v>96</v>
      </c>
      <c r="B88" s="64" t="str">
        <f>'evaluatieperiode 1'!B93</f>
        <v>kwam niet aan bod</v>
      </c>
      <c r="C88" s="66" t="str">
        <f t="shared" si="25"/>
        <v xml:space="preserve"> </v>
      </c>
      <c r="D88" s="26" t="str">
        <f>'evaluatieperiode 2'!B93</f>
        <v>kwam niet aan bod</v>
      </c>
      <c r="E88" s="74" t="str">
        <f t="shared" si="34"/>
        <v xml:space="preserve"> </v>
      </c>
      <c r="F88" s="26" t="str">
        <f>'evaluatieperiode 3'!B93</f>
        <v>kwam niet aan bod</v>
      </c>
      <c r="G88" s="74" t="str">
        <f t="shared" si="35"/>
        <v xml:space="preserve"> </v>
      </c>
    </row>
    <row r="89" spans="1:7" ht="26">
      <c r="A89" s="53" t="s">
        <v>97</v>
      </c>
      <c r="B89" s="63" t="s">
        <v>23</v>
      </c>
      <c r="C89" s="65" t="str">
        <f>IFERROR(AVERAGEIF(C90:C105,"&gt;=20")," ")</f>
        <v xml:space="preserve"> </v>
      </c>
      <c r="D89" s="63" t="s">
        <v>23</v>
      </c>
      <c r="E89" s="65" t="str">
        <f t="shared" ref="E89" si="36">IFERROR(AVERAGEIF(E90:E105,"&gt;=20")," ")</f>
        <v xml:space="preserve"> </v>
      </c>
      <c r="F89" s="63" t="s">
        <v>23</v>
      </c>
      <c r="G89" s="65" t="str">
        <f t="shared" ref="G89" si="37">IFERROR(AVERAGEIF(G90:G105,"&gt;=20")," ")</f>
        <v xml:space="preserve"> </v>
      </c>
    </row>
    <row r="90" spans="1:7" ht="25">
      <c r="A90" s="71" t="s">
        <v>67</v>
      </c>
      <c r="B90" s="64" t="str">
        <f>'evaluatieperiode 1'!B95</f>
        <v>kwam niet aan bod</v>
      </c>
      <c r="C90" s="66" t="str">
        <f t="shared" si="25"/>
        <v xml:space="preserve"> </v>
      </c>
      <c r="D90" s="26" t="str">
        <f>'evaluatieperiode 2'!B95</f>
        <v>kwam niet aan bod</v>
      </c>
      <c r="E90" s="58" t="str">
        <f t="shared" si="34"/>
        <v xml:space="preserve"> </v>
      </c>
      <c r="F90" s="26" t="str">
        <f>'evaluatieperiode 3'!B95</f>
        <v>kwam niet aan bod</v>
      </c>
      <c r="G90" s="58" t="str">
        <f t="shared" si="35"/>
        <v xml:space="preserve"> </v>
      </c>
    </row>
    <row r="91" spans="1:7" ht="12.5">
      <c r="A91" s="71" t="s">
        <v>68</v>
      </c>
      <c r="B91" s="64" t="str">
        <f>'evaluatieperiode 1'!B96</f>
        <v>kwam niet aan bod</v>
      </c>
      <c r="C91" s="66" t="str">
        <f t="shared" si="25"/>
        <v xml:space="preserve"> </v>
      </c>
      <c r="D91" s="26" t="str">
        <f>'evaluatieperiode 2'!B96</f>
        <v>kwam niet aan bod</v>
      </c>
      <c r="E91" s="74" t="str">
        <f t="shared" si="34"/>
        <v xml:space="preserve"> </v>
      </c>
      <c r="F91" s="26" t="str">
        <f>'evaluatieperiode 3'!B96</f>
        <v>kwam niet aan bod</v>
      </c>
      <c r="G91" s="74" t="str">
        <f t="shared" si="35"/>
        <v xml:space="preserve"> </v>
      </c>
    </row>
    <row r="92" spans="1:7" ht="12.5">
      <c r="A92" s="71" t="s">
        <v>98</v>
      </c>
      <c r="B92" s="64" t="str">
        <f>'evaluatieperiode 1'!B97</f>
        <v>kwam niet aan bod</v>
      </c>
      <c r="C92" s="66" t="str">
        <f t="shared" si="25"/>
        <v xml:space="preserve"> </v>
      </c>
      <c r="D92" s="26" t="str">
        <f>'evaluatieperiode 2'!B97</f>
        <v>kwam niet aan bod</v>
      </c>
      <c r="E92" s="74" t="str">
        <f t="shared" si="34"/>
        <v xml:space="preserve"> </v>
      </c>
      <c r="F92" s="26" t="str">
        <f>'evaluatieperiode 3'!B97</f>
        <v>kwam niet aan bod</v>
      </c>
      <c r="G92" s="74" t="str">
        <f t="shared" si="35"/>
        <v xml:space="preserve"> </v>
      </c>
    </row>
    <row r="93" spans="1:7" ht="12.5">
      <c r="A93" s="71" t="s">
        <v>69</v>
      </c>
      <c r="B93" s="64" t="str">
        <f>'evaluatieperiode 1'!B98</f>
        <v>kwam niet aan bod</v>
      </c>
      <c r="C93" s="66" t="str">
        <f t="shared" si="25"/>
        <v xml:space="preserve"> </v>
      </c>
      <c r="D93" s="26" t="str">
        <f>'evaluatieperiode 2'!B98</f>
        <v>kwam niet aan bod</v>
      </c>
      <c r="E93" s="74" t="str">
        <f t="shared" si="34"/>
        <v xml:space="preserve"> </v>
      </c>
      <c r="F93" s="26" t="str">
        <f>'evaluatieperiode 3'!B98</f>
        <v>kwam niet aan bod</v>
      </c>
      <c r="G93" s="74" t="str">
        <f t="shared" si="35"/>
        <v xml:space="preserve"> </v>
      </c>
    </row>
    <row r="94" spans="1:7" ht="12.5">
      <c r="A94" s="71" t="s">
        <v>99</v>
      </c>
      <c r="B94" s="64" t="str">
        <f>'evaluatieperiode 1'!B99</f>
        <v>kwam niet aan bod</v>
      </c>
      <c r="C94" s="66" t="str">
        <f t="shared" si="25"/>
        <v xml:space="preserve"> </v>
      </c>
      <c r="D94" s="26" t="str">
        <f>'evaluatieperiode 2'!B99</f>
        <v>kwam niet aan bod</v>
      </c>
      <c r="E94" s="74" t="str">
        <f t="shared" si="34"/>
        <v xml:space="preserve"> </v>
      </c>
      <c r="F94" s="26" t="str">
        <f>'evaluatieperiode 3'!B99</f>
        <v>kwam niet aan bod</v>
      </c>
      <c r="G94" s="74" t="str">
        <f t="shared" si="35"/>
        <v xml:space="preserve"> </v>
      </c>
    </row>
    <row r="95" spans="1:7" ht="12.5">
      <c r="A95" s="72" t="s">
        <v>100</v>
      </c>
      <c r="B95" s="64" t="str">
        <f>'evaluatieperiode 1'!B100</f>
        <v>kwam niet aan bod</v>
      </c>
      <c r="C95" s="66" t="str">
        <f t="shared" si="25"/>
        <v xml:space="preserve"> </v>
      </c>
      <c r="D95" s="26" t="str">
        <f>'evaluatieperiode 2'!B100</f>
        <v>kwam niet aan bod</v>
      </c>
      <c r="E95" s="74" t="str">
        <f t="shared" si="34"/>
        <v xml:space="preserve"> </v>
      </c>
      <c r="F95" s="26" t="str">
        <f>'evaluatieperiode 3'!B100</f>
        <v>kwam niet aan bod</v>
      </c>
      <c r="G95" s="74" t="str">
        <f t="shared" si="35"/>
        <v xml:space="preserve"> </v>
      </c>
    </row>
    <row r="96" spans="1:7" ht="12.5">
      <c r="A96" s="72" t="s">
        <v>89</v>
      </c>
      <c r="B96" s="64" t="str">
        <f>'evaluatieperiode 1'!B101</f>
        <v>kwam niet aan bod</v>
      </c>
      <c r="C96" s="66" t="str">
        <f t="shared" si="25"/>
        <v xml:space="preserve"> </v>
      </c>
      <c r="D96" s="26" t="str">
        <f>'evaluatieperiode 2'!B101</f>
        <v>kwam niet aan bod</v>
      </c>
      <c r="E96" s="74" t="str">
        <f t="shared" si="34"/>
        <v xml:space="preserve"> </v>
      </c>
      <c r="F96" s="26" t="str">
        <f>'evaluatieperiode 3'!B101</f>
        <v>kwam niet aan bod</v>
      </c>
      <c r="G96" s="74" t="str">
        <f t="shared" si="35"/>
        <v xml:space="preserve"> </v>
      </c>
    </row>
    <row r="97" spans="1:7" ht="12.5">
      <c r="A97" s="72" t="s">
        <v>101</v>
      </c>
      <c r="B97" s="64" t="str">
        <f>'evaluatieperiode 1'!B102</f>
        <v>kwam niet aan bod</v>
      </c>
      <c r="C97" s="66" t="str">
        <f t="shared" si="25"/>
        <v xml:space="preserve"> </v>
      </c>
      <c r="D97" s="26" t="str">
        <f>'evaluatieperiode 2'!B102</f>
        <v>kwam niet aan bod</v>
      </c>
      <c r="E97" s="74" t="str">
        <f t="shared" si="34"/>
        <v xml:space="preserve"> </v>
      </c>
      <c r="F97" s="26" t="str">
        <f>'evaluatieperiode 3'!B102</f>
        <v>kwam niet aan bod</v>
      </c>
      <c r="G97" s="74" t="str">
        <f t="shared" si="35"/>
        <v xml:space="preserve"> </v>
      </c>
    </row>
    <row r="98" spans="1:7" ht="12.5">
      <c r="A98" s="72" t="s">
        <v>102</v>
      </c>
      <c r="B98" s="64" t="str">
        <f>'evaluatieperiode 1'!B103</f>
        <v>kwam niet aan bod</v>
      </c>
      <c r="C98" s="66" t="str">
        <f t="shared" si="25"/>
        <v xml:space="preserve"> </v>
      </c>
      <c r="D98" s="26" t="str">
        <f>'evaluatieperiode 2'!B103</f>
        <v>kwam niet aan bod</v>
      </c>
      <c r="E98" s="74" t="str">
        <f t="shared" si="34"/>
        <v xml:space="preserve"> </v>
      </c>
      <c r="F98" s="26" t="str">
        <f>'evaluatieperiode 3'!B103</f>
        <v>kwam niet aan bod</v>
      </c>
      <c r="G98" s="74" t="str">
        <f t="shared" si="35"/>
        <v xml:space="preserve"> </v>
      </c>
    </row>
    <row r="99" spans="1:7" ht="12.5">
      <c r="A99" s="72" t="s">
        <v>103</v>
      </c>
      <c r="B99" s="64" t="str">
        <f>'evaluatieperiode 1'!B104</f>
        <v>kwam niet aan bod</v>
      </c>
      <c r="C99" s="66" t="str">
        <f t="shared" si="25"/>
        <v xml:space="preserve"> </v>
      </c>
      <c r="D99" s="26" t="str">
        <f>'evaluatieperiode 2'!B104</f>
        <v>kwam niet aan bod</v>
      </c>
      <c r="E99" s="74" t="str">
        <f t="shared" si="34"/>
        <v xml:space="preserve"> </v>
      </c>
      <c r="F99" s="26" t="str">
        <f>'evaluatieperiode 3'!B104</f>
        <v>kwam niet aan bod</v>
      </c>
      <c r="G99" s="74" t="str">
        <f t="shared" si="35"/>
        <v xml:space="preserve"> </v>
      </c>
    </row>
    <row r="100" spans="1:7" ht="12.5">
      <c r="A100" s="72" t="s">
        <v>104</v>
      </c>
      <c r="B100" s="64" t="str">
        <f>'evaluatieperiode 1'!B105</f>
        <v>kwam niet aan bod</v>
      </c>
      <c r="C100" s="66" t="str">
        <f t="shared" si="25"/>
        <v xml:space="preserve"> </v>
      </c>
      <c r="D100" s="26" t="str">
        <f>'evaluatieperiode 2'!B105</f>
        <v>kwam niet aan bod</v>
      </c>
      <c r="E100" s="74" t="str">
        <f t="shared" si="34"/>
        <v xml:space="preserve"> </v>
      </c>
      <c r="F100" s="26" t="str">
        <f>'evaluatieperiode 3'!B105</f>
        <v>kwam niet aan bod</v>
      </c>
      <c r="G100" s="74" t="str">
        <f t="shared" si="35"/>
        <v xml:space="preserve"> </v>
      </c>
    </row>
    <row r="101" spans="1:7" ht="12.5">
      <c r="A101" s="72" t="s">
        <v>105</v>
      </c>
      <c r="B101" s="64" t="str">
        <f>'evaluatieperiode 1'!B106</f>
        <v>kwam niet aan bod</v>
      </c>
      <c r="C101" s="66" t="str">
        <f t="shared" si="25"/>
        <v xml:space="preserve"> </v>
      </c>
      <c r="D101" s="26" t="str">
        <f>'evaluatieperiode 2'!B106</f>
        <v>kwam niet aan bod</v>
      </c>
      <c r="E101" s="74" t="str">
        <f t="shared" si="34"/>
        <v xml:space="preserve"> </v>
      </c>
      <c r="F101" s="26" t="str">
        <f>'evaluatieperiode 3'!B106</f>
        <v>kwam niet aan bod</v>
      </c>
      <c r="G101" s="74" t="str">
        <f t="shared" si="35"/>
        <v xml:space="preserve"> </v>
      </c>
    </row>
    <row r="102" spans="1:7" ht="37.5">
      <c r="A102" s="72" t="s">
        <v>106</v>
      </c>
      <c r="B102" s="64" t="str">
        <f>'evaluatieperiode 1'!B107</f>
        <v>kwam niet aan bod</v>
      </c>
      <c r="C102" s="66" t="str">
        <f t="shared" si="25"/>
        <v xml:space="preserve"> </v>
      </c>
      <c r="D102" s="26" t="str">
        <f>'evaluatieperiode 2'!B107</f>
        <v>kwam niet aan bod</v>
      </c>
      <c r="E102" s="74" t="str">
        <f t="shared" si="34"/>
        <v xml:space="preserve"> </v>
      </c>
      <c r="F102" s="26" t="str">
        <f>'evaluatieperiode 3'!B107</f>
        <v>kwam niet aan bod</v>
      </c>
      <c r="G102" s="74" t="str">
        <f t="shared" si="35"/>
        <v xml:space="preserve"> </v>
      </c>
    </row>
    <row r="103" spans="1:7" ht="12.5">
      <c r="A103" s="72" t="s">
        <v>107</v>
      </c>
      <c r="B103" s="64" t="str">
        <f>'evaluatieperiode 1'!B108</f>
        <v>kwam niet aan bod</v>
      </c>
      <c r="C103" s="66" t="str">
        <f t="shared" ref="C103:C105" si="38">IF(B103="kwam niet aan bod", " ", IF(B103="onvoldoende", 20, IF(B103="voldoende", 50, IF(B103="goed", 80, IF(B103="zeer goed", 100)))))</f>
        <v xml:space="preserve"> </v>
      </c>
      <c r="D103" s="26" t="str">
        <f>'evaluatieperiode 2'!B108</f>
        <v>kwam niet aan bod</v>
      </c>
      <c r="E103" s="74" t="str">
        <f t="shared" si="34"/>
        <v xml:space="preserve"> </v>
      </c>
      <c r="F103" s="26" t="str">
        <f>'evaluatieperiode 3'!B108</f>
        <v>kwam niet aan bod</v>
      </c>
      <c r="G103" s="74" t="str">
        <f t="shared" si="35"/>
        <v xml:space="preserve"> </v>
      </c>
    </row>
    <row r="104" spans="1:7" ht="12.5">
      <c r="A104" s="72" t="s">
        <v>108</v>
      </c>
      <c r="B104" s="64" t="str">
        <f>'evaluatieperiode 1'!B109</f>
        <v>kwam niet aan bod</v>
      </c>
      <c r="C104" s="66" t="str">
        <f t="shared" si="38"/>
        <v xml:space="preserve"> </v>
      </c>
      <c r="D104" s="26" t="str">
        <f>'evaluatieperiode 2'!B109</f>
        <v>kwam niet aan bod</v>
      </c>
      <c r="E104" s="74" t="str">
        <f t="shared" si="34"/>
        <v xml:space="preserve"> </v>
      </c>
      <c r="F104" s="26" t="str">
        <f>'evaluatieperiode 3'!B109</f>
        <v>kwam niet aan bod</v>
      </c>
      <c r="G104" s="74" t="str">
        <f t="shared" si="35"/>
        <v xml:space="preserve"> </v>
      </c>
    </row>
    <row r="105" spans="1:7" ht="12.5">
      <c r="A105" s="72" t="s">
        <v>109</v>
      </c>
      <c r="B105" s="64" t="str">
        <f>'evaluatieperiode 1'!B110</f>
        <v>kwam niet aan bod</v>
      </c>
      <c r="C105" s="66" t="str">
        <f t="shared" si="38"/>
        <v xml:space="preserve"> </v>
      </c>
      <c r="D105" s="26" t="str">
        <f>'evaluatieperiode 2'!B110</f>
        <v>kwam niet aan bod</v>
      </c>
      <c r="E105" s="74" t="str">
        <f t="shared" si="34"/>
        <v xml:space="preserve"> </v>
      </c>
      <c r="F105" s="26" t="str">
        <f>'evaluatieperiode 3'!B110</f>
        <v>kwam niet aan bod</v>
      </c>
      <c r="G105" s="74" t="str">
        <f t="shared" si="35"/>
        <v xml:space="preserve"> </v>
      </c>
    </row>
    <row r="106" spans="1:7" ht="26">
      <c r="A106" s="53" t="s">
        <v>110</v>
      </c>
      <c r="B106" s="63" t="s">
        <v>23</v>
      </c>
      <c r="C106" s="65" t="str">
        <f>IFERROR(AVERAGEIF(C107:C111,"&gt;=20")," ")</f>
        <v xml:space="preserve"> </v>
      </c>
      <c r="D106" s="63" t="s">
        <v>23</v>
      </c>
      <c r="E106" s="65" t="str">
        <f t="shared" ref="E106" si="39">IFERROR(AVERAGEIF(E107:E111,"&gt;=20")," ")</f>
        <v xml:space="preserve"> </v>
      </c>
      <c r="F106" s="63" t="s">
        <v>23</v>
      </c>
      <c r="G106" s="65" t="str">
        <f t="shared" ref="G106" si="40">IFERROR(AVERAGEIF(G107:G111,"&gt;=20")," ")</f>
        <v xml:space="preserve"> </v>
      </c>
    </row>
    <row r="107" spans="1:7" ht="12.5">
      <c r="A107" s="71" t="s">
        <v>111</v>
      </c>
      <c r="B107" s="64" t="str">
        <f>'evaluatieperiode 1'!B112</f>
        <v>kwam niet aan bod</v>
      </c>
      <c r="C107" s="66" t="str">
        <f t="shared" ref="C107:C111" si="41">IF(B107="kwam niet aan bod", " ", IF(B107="onvoldoende", 20, IF(B107="voldoende", 50, IF(B107="goed", 80, IF(B107="zeer goed", 100)))))</f>
        <v xml:space="preserve"> </v>
      </c>
      <c r="D107" s="26" t="str">
        <f>'evaluatieperiode 2'!B112</f>
        <v>kwam niet aan bod</v>
      </c>
      <c r="E107" s="58" t="str">
        <f t="shared" si="34"/>
        <v xml:space="preserve"> </v>
      </c>
      <c r="F107" s="26" t="str">
        <f>'evaluatieperiode 3'!B112</f>
        <v>kwam niet aan bod</v>
      </c>
      <c r="G107" s="58" t="str">
        <f t="shared" si="35"/>
        <v xml:space="preserve"> </v>
      </c>
    </row>
    <row r="108" spans="1:7" ht="12.5">
      <c r="A108" s="71" t="s">
        <v>112</v>
      </c>
      <c r="B108" s="64" t="str">
        <f>'evaluatieperiode 1'!B113</f>
        <v>kwam niet aan bod</v>
      </c>
      <c r="C108" s="66" t="str">
        <f t="shared" si="41"/>
        <v xml:space="preserve"> </v>
      </c>
      <c r="D108" s="26" t="str">
        <f>'evaluatieperiode 2'!B113</f>
        <v>kwam niet aan bod</v>
      </c>
      <c r="E108" s="74" t="str">
        <f t="shared" si="34"/>
        <v xml:space="preserve"> </v>
      </c>
      <c r="F108" s="26" t="str">
        <f>'evaluatieperiode 3'!B113</f>
        <v>kwam niet aan bod</v>
      </c>
      <c r="G108" s="74" t="str">
        <f t="shared" si="35"/>
        <v xml:space="preserve"> </v>
      </c>
    </row>
    <row r="109" spans="1:7" ht="12.5">
      <c r="A109" s="71" t="s">
        <v>113</v>
      </c>
      <c r="B109" s="64" t="str">
        <f>'evaluatieperiode 1'!B114</f>
        <v>kwam niet aan bod</v>
      </c>
      <c r="C109" s="66" t="str">
        <f t="shared" si="41"/>
        <v xml:space="preserve"> </v>
      </c>
      <c r="D109" s="26" t="str">
        <f>'evaluatieperiode 2'!B114</f>
        <v>kwam niet aan bod</v>
      </c>
      <c r="E109" s="74" t="str">
        <f t="shared" si="34"/>
        <v xml:space="preserve"> </v>
      </c>
      <c r="F109" s="26" t="str">
        <f>'evaluatieperiode 3'!B114</f>
        <v>kwam niet aan bod</v>
      </c>
      <c r="G109" s="74" t="str">
        <f t="shared" si="35"/>
        <v xml:space="preserve"> </v>
      </c>
    </row>
    <row r="110" spans="1:7" ht="12.5">
      <c r="A110" s="71" t="s">
        <v>114</v>
      </c>
      <c r="B110" s="64" t="str">
        <f>'evaluatieperiode 1'!B115</f>
        <v>kwam niet aan bod</v>
      </c>
      <c r="C110" s="66" t="str">
        <f t="shared" si="41"/>
        <v xml:space="preserve"> </v>
      </c>
      <c r="D110" s="26" t="str">
        <f>'evaluatieperiode 2'!B115</f>
        <v>kwam niet aan bod</v>
      </c>
      <c r="E110" s="74" t="str">
        <f t="shared" si="34"/>
        <v xml:space="preserve"> </v>
      </c>
      <c r="F110" s="26" t="str">
        <f>'evaluatieperiode 3'!B115</f>
        <v>kwam niet aan bod</v>
      </c>
      <c r="G110" s="74" t="str">
        <f t="shared" si="35"/>
        <v xml:space="preserve"> </v>
      </c>
    </row>
    <row r="111" spans="1:7" ht="12.5">
      <c r="A111" s="71" t="s">
        <v>79</v>
      </c>
      <c r="B111" s="64" t="str">
        <f>'evaluatieperiode 1'!B116</f>
        <v>kwam niet aan bod</v>
      </c>
      <c r="C111" s="66" t="str">
        <f t="shared" si="41"/>
        <v xml:space="preserve"> </v>
      </c>
      <c r="D111" s="26" t="str">
        <f>'evaluatieperiode 2'!B116</f>
        <v>kwam niet aan bod</v>
      </c>
      <c r="E111" s="74" t="str">
        <f t="shared" si="34"/>
        <v xml:space="preserve"> </v>
      </c>
      <c r="F111" s="26" t="str">
        <f>'evaluatieperiode 3'!B116</f>
        <v>kwam niet aan bod</v>
      </c>
      <c r="G111" s="74" t="str">
        <f t="shared" si="35"/>
        <v xml:space="preserve"> </v>
      </c>
    </row>
    <row r="112" spans="1:7" s="73" customFormat="1" ht="15.5">
      <c r="A112" s="67" t="s">
        <v>115</v>
      </c>
      <c r="B112" s="68"/>
      <c r="C112" s="68" t="e">
        <f>(C7+(C31*3))/4</f>
        <v>#VALUE!</v>
      </c>
      <c r="D112" s="68"/>
      <c r="E112" s="68" t="e">
        <f t="shared" ref="E112" si="42">(E7+(E31*3))/4</f>
        <v>#VALUE!</v>
      </c>
      <c r="F112" s="68"/>
      <c r="G112" s="68" t="e">
        <f t="shared" ref="G112" si="43">(G7+(G31*3))/4</f>
        <v>#VALUE!</v>
      </c>
    </row>
    <row r="113" spans="1:7" s="73" customFormat="1" ht="15.75" customHeight="1">
      <c r="A113" s="67" t="s">
        <v>116</v>
      </c>
      <c r="B113" s="68"/>
      <c r="C113" s="68" t="e">
        <f>C112*0.6</f>
        <v>#VALUE!</v>
      </c>
      <c r="D113" s="68"/>
      <c r="E113" s="68" t="e">
        <f t="shared" ref="E113" si="44">E112*0.6</f>
        <v>#VALUE!</v>
      </c>
      <c r="F113" s="68"/>
      <c r="G113" s="68" t="e">
        <f t="shared" ref="G113" si="45">G112*0.6</f>
        <v>#VALUE!</v>
      </c>
    </row>
  </sheetData>
  <conditionalFormatting sqref="B9:B11 D9:D11 B19:B20 B13:B17 B22:B24 B26:B30 D13:D17 F9:F11 F13:F17 F19:F20 D19:D20 D22:D24 F22:F24 F26:F30 D26:D30 B33:B39 B41:B48 B50:B53 B55:B62 B64:B68 B70:B88 B90:B105 B107:B111 D33:D39 F33:F39 F41:F48 D41:D48 D50:D53 F50:F53 F55:F62 D55:D62 D64:D68 F64:F68 F70:F88 D70:D88 D90:D105 F90:F105 F107:F111 D107:D111">
    <cfRule type="cellIs" dxfId="64" priority="91" operator="equal">
      <formula>"kwam niet aan bod"</formula>
    </cfRule>
  </conditionalFormatting>
  <conditionalFormatting sqref="B9:B11 D9:D11 B19:B20 B13:B17 B22:B24 B26:B30 D13:D17 F9:F11 F13:F17 F19:F20 D19:D20 D22:D24 F22:F24 F26:F30 D26:D30 B33:B39 B41:B48 B50:B53 B55:B62 B64:B68 B70:B88 B90:B105 B107:B111 D33:D39 F33:F39 F41:F48 D41:D48 D50:D53 F50:F53 F55:F62 D55:D62 D64:D68 F64:F68 F70:F88 D70:D88 D90:D105 F90:F105 F107:F111 D107:D111">
    <cfRule type="cellIs" dxfId="63" priority="92" operator="equal">
      <formula>"onvoldoende"</formula>
    </cfRule>
  </conditionalFormatting>
  <conditionalFormatting sqref="B9:B11 D9:D11 B19:B20 B13:B17 B22:B24 B26:B30 D13:D17 F9:F11 F13:F17 F19:F20 D19:D20 D22:D24 F22:F24 F26:F30 D26:D30 B33:B39 B41:B48 B50:B53 B55:B62 B64:B68 B70:B88 B90:B105 B107:B111 D33:D39 F33:F39 F41:F48 D41:D48 D50:D53 F50:F53 F55:F62 D55:D62 D64:D68 F64:F68 F70:F88 D70:D88 D90:D105 F90:F105 F107:F111 D107:D111">
    <cfRule type="cellIs" dxfId="62" priority="93" operator="equal">
      <formula>"voldoende"</formula>
    </cfRule>
  </conditionalFormatting>
  <conditionalFormatting sqref="B9:B11 D9:D11 B19:B20 B13:B17 B22:B24 B26:B30 D13:D17 F9:F11 F13:F17 F19:F20 D19:D20 D22:D24 F22:F24 F26:F30 D26:D30 B33:B39 B41:B48 B50:B53 B55:B62 B64:B68 B70:B88 B90:B105 B107:B111 D33:D39 F33:F39 F41:F48 D41:D48 D50:D53 F50:F53 F55:F62 D55:D62 D64:D68 F64:F68 F70:F88 D70:D88 D90:D105 F90:F105 F107:F111 D107:D111">
    <cfRule type="cellIs" dxfId="61" priority="94" operator="equal">
      <formula>"goed"</formula>
    </cfRule>
  </conditionalFormatting>
  <conditionalFormatting sqref="B9:B11 D9:D11 B19:B20 B13:B17 B22:B24 B26:B30 D13:D17 F9:F11 F13:F17 F19:F20 D19:D20 D22:D24 F22:F24 F26:F30 D26:D30 B33:B39 B41:B48 B50:B53 B55:B62 B64:B68 B70:B88 B90:B105 B107:B111 D33:D39 F33:F39 F41:F48 D41:D48 D50:D53 F50:F53 F55:F62 D55:D62 D64:D68 F64:F68 F70:F88 D70:D88 D90:D105 F90:F105 F107:F111 D107:D111">
    <cfRule type="cellIs" dxfId="60" priority="95" operator="equal">
      <formula>"zeer goed"</formula>
    </cfRule>
  </conditionalFormatting>
  <conditionalFormatting sqref="B25 D25 F25">
    <cfRule type="cellIs" dxfId="59" priority="66" operator="equal">
      <formula>"kwam niet aan bod"</formula>
    </cfRule>
  </conditionalFormatting>
  <conditionalFormatting sqref="B25 D25 F25">
    <cfRule type="cellIs" dxfId="58" priority="67" operator="equal">
      <formula>"onvoldoende"</formula>
    </cfRule>
  </conditionalFormatting>
  <conditionalFormatting sqref="B25 D25 F25">
    <cfRule type="cellIs" dxfId="57" priority="68" operator="equal">
      <formula>"voldoende"</formula>
    </cfRule>
  </conditionalFormatting>
  <conditionalFormatting sqref="B25 D25 F25">
    <cfRule type="cellIs" dxfId="56" priority="69" operator="equal">
      <formula>"goed"</formula>
    </cfRule>
  </conditionalFormatting>
  <conditionalFormatting sqref="B25 D25 F25">
    <cfRule type="cellIs" dxfId="55" priority="70" operator="equal">
      <formula>"zeer goed"</formula>
    </cfRule>
  </conditionalFormatting>
  <conditionalFormatting sqref="B12 B8 D8 F8 D12 F12">
    <cfRule type="cellIs" dxfId="54" priority="81" operator="equal">
      <formula>"kwam niet aan bod"</formula>
    </cfRule>
  </conditionalFormatting>
  <conditionalFormatting sqref="B12 B8 D8 F8 D12 F12">
    <cfRule type="cellIs" dxfId="53" priority="82" operator="equal">
      <formula>"onvoldoende"</formula>
    </cfRule>
  </conditionalFormatting>
  <conditionalFormatting sqref="B12 B8 D8 F8 D12 F12">
    <cfRule type="cellIs" dxfId="52" priority="83" operator="equal">
      <formula>"voldoende"</formula>
    </cfRule>
  </conditionalFormatting>
  <conditionalFormatting sqref="B12 B8 D8 F8 D12 F12">
    <cfRule type="cellIs" dxfId="51" priority="84" operator="equal">
      <formula>"goed"</formula>
    </cfRule>
  </conditionalFormatting>
  <conditionalFormatting sqref="B12 B8 D8 F8 D12 F12">
    <cfRule type="cellIs" dxfId="50" priority="85" operator="equal">
      <formula>"zeer goed"</formula>
    </cfRule>
  </conditionalFormatting>
  <conditionalFormatting sqref="B18 D18 F18">
    <cfRule type="cellIs" dxfId="49" priority="76" operator="equal">
      <formula>"kwam niet aan bod"</formula>
    </cfRule>
  </conditionalFormatting>
  <conditionalFormatting sqref="B18 D18 F18">
    <cfRule type="cellIs" dxfId="48" priority="77" operator="equal">
      <formula>"onvoldoende"</formula>
    </cfRule>
  </conditionalFormatting>
  <conditionalFormatting sqref="B18 D18 F18">
    <cfRule type="cellIs" dxfId="47" priority="78" operator="equal">
      <formula>"voldoende"</formula>
    </cfRule>
  </conditionalFormatting>
  <conditionalFormatting sqref="B18 D18 F18">
    <cfRule type="cellIs" dxfId="46" priority="79" operator="equal">
      <formula>"goed"</formula>
    </cfRule>
  </conditionalFormatting>
  <conditionalFormatting sqref="B18 D18 F18">
    <cfRule type="cellIs" dxfId="45" priority="80" operator="equal">
      <formula>"zeer goed"</formula>
    </cfRule>
  </conditionalFormatting>
  <conditionalFormatting sqref="B21 D21 F21">
    <cfRule type="cellIs" dxfId="44" priority="71" operator="equal">
      <formula>"kwam niet aan bod"</formula>
    </cfRule>
  </conditionalFormatting>
  <conditionalFormatting sqref="B21 D21 F21">
    <cfRule type="cellIs" dxfId="43" priority="72" operator="equal">
      <formula>"onvoldoende"</formula>
    </cfRule>
  </conditionalFormatting>
  <conditionalFormatting sqref="B21 D21 F21">
    <cfRule type="cellIs" dxfId="42" priority="73" operator="equal">
      <formula>"voldoende"</formula>
    </cfRule>
  </conditionalFormatting>
  <conditionalFormatting sqref="B21 D21 F21">
    <cfRule type="cellIs" dxfId="41" priority="74" operator="equal">
      <formula>"goed"</formula>
    </cfRule>
  </conditionalFormatting>
  <conditionalFormatting sqref="B21 D21 F21">
    <cfRule type="cellIs" dxfId="40" priority="75" operator="equal">
      <formula>"zeer goed"</formula>
    </cfRule>
  </conditionalFormatting>
  <conditionalFormatting sqref="B63 D63 F63">
    <cfRule type="cellIs" dxfId="39" priority="16" operator="equal">
      <formula>"kwam niet aan bod"</formula>
    </cfRule>
  </conditionalFormatting>
  <conditionalFormatting sqref="B63 D63 F63">
    <cfRule type="cellIs" dxfId="38" priority="17" operator="equal">
      <formula>"onvoldoende"</formula>
    </cfRule>
  </conditionalFormatting>
  <conditionalFormatting sqref="B63 D63 F63">
    <cfRule type="cellIs" dxfId="37" priority="18" operator="equal">
      <formula>"voldoende"</formula>
    </cfRule>
  </conditionalFormatting>
  <conditionalFormatting sqref="B63 D63 F63">
    <cfRule type="cellIs" dxfId="36" priority="19" operator="equal">
      <formula>"goed"</formula>
    </cfRule>
  </conditionalFormatting>
  <conditionalFormatting sqref="B63 D63 F63">
    <cfRule type="cellIs" dxfId="35" priority="20" operator="equal">
      <formula>"zeer goed"</formula>
    </cfRule>
  </conditionalFormatting>
  <conditionalFormatting sqref="B69 D69 F69">
    <cfRule type="cellIs" dxfId="34" priority="11" operator="equal">
      <formula>"kwam niet aan bod"</formula>
    </cfRule>
  </conditionalFormatting>
  <conditionalFormatting sqref="B69 D69 F69">
    <cfRule type="cellIs" dxfId="33" priority="12" operator="equal">
      <formula>"onvoldoende"</formula>
    </cfRule>
  </conditionalFormatting>
  <conditionalFormatting sqref="B69 D69 F69">
    <cfRule type="cellIs" dxfId="32" priority="13" operator="equal">
      <formula>"voldoende"</formula>
    </cfRule>
  </conditionalFormatting>
  <conditionalFormatting sqref="B69 D69 F69">
    <cfRule type="cellIs" dxfId="31" priority="14" operator="equal">
      <formula>"goed"</formula>
    </cfRule>
  </conditionalFormatting>
  <conditionalFormatting sqref="B69 D69 F69">
    <cfRule type="cellIs" dxfId="30" priority="15" operator="equal">
      <formula>"zeer goed"</formula>
    </cfRule>
  </conditionalFormatting>
  <conditionalFormatting sqref="B89 D89 F89">
    <cfRule type="cellIs" dxfId="29" priority="6" operator="equal">
      <formula>"kwam niet aan bod"</formula>
    </cfRule>
  </conditionalFormatting>
  <conditionalFormatting sqref="B89 D89 F89">
    <cfRule type="cellIs" dxfId="28" priority="7" operator="equal">
      <formula>"onvoldoende"</formula>
    </cfRule>
  </conditionalFormatting>
  <conditionalFormatting sqref="B89 D89 F89">
    <cfRule type="cellIs" dxfId="27" priority="8" operator="equal">
      <formula>"voldoende"</formula>
    </cfRule>
  </conditionalFormatting>
  <conditionalFormatting sqref="B89 D89 F89">
    <cfRule type="cellIs" dxfId="26" priority="9" operator="equal">
      <formula>"goed"</formula>
    </cfRule>
  </conditionalFormatting>
  <conditionalFormatting sqref="B89 D89 F89">
    <cfRule type="cellIs" dxfId="25" priority="10" operator="equal">
      <formula>"zeer goed"</formula>
    </cfRule>
  </conditionalFormatting>
  <conditionalFormatting sqref="B32 D32 F32">
    <cfRule type="cellIs" dxfId="24" priority="36" operator="equal">
      <formula>"kwam niet aan bod"</formula>
    </cfRule>
  </conditionalFormatting>
  <conditionalFormatting sqref="B32 D32 F32">
    <cfRule type="cellIs" dxfId="23" priority="37" operator="equal">
      <formula>"onvoldoende"</formula>
    </cfRule>
  </conditionalFormatting>
  <conditionalFormatting sqref="B32 D32 F32">
    <cfRule type="cellIs" dxfId="22" priority="38" operator="equal">
      <formula>"voldoende"</formula>
    </cfRule>
  </conditionalFormatting>
  <conditionalFormatting sqref="B32 D32 F32">
    <cfRule type="cellIs" dxfId="21" priority="39" operator="equal">
      <formula>"goed"</formula>
    </cfRule>
  </conditionalFormatting>
  <conditionalFormatting sqref="B32 D32 F32">
    <cfRule type="cellIs" dxfId="20" priority="40" operator="equal">
      <formula>"zeer goed"</formula>
    </cfRule>
  </conditionalFormatting>
  <conditionalFormatting sqref="B40 D40 F40">
    <cfRule type="cellIs" dxfId="19" priority="31" operator="equal">
      <formula>"kwam niet aan bod"</formula>
    </cfRule>
  </conditionalFormatting>
  <conditionalFormatting sqref="B40 D40 F40">
    <cfRule type="cellIs" dxfId="18" priority="32" operator="equal">
      <formula>"onvoldoende"</formula>
    </cfRule>
  </conditionalFormatting>
  <conditionalFormatting sqref="B40 D40 F40">
    <cfRule type="cellIs" dxfId="17" priority="33" operator="equal">
      <formula>"voldoende"</formula>
    </cfRule>
  </conditionalFormatting>
  <conditionalFormatting sqref="B40 D40 F40">
    <cfRule type="cellIs" dxfId="16" priority="34" operator="equal">
      <formula>"goed"</formula>
    </cfRule>
  </conditionalFormatting>
  <conditionalFormatting sqref="B40 D40 F40">
    <cfRule type="cellIs" dxfId="15" priority="35" operator="equal">
      <formula>"zeer goed"</formula>
    </cfRule>
  </conditionalFormatting>
  <conditionalFormatting sqref="B49 D49 F49">
    <cfRule type="cellIs" dxfId="14" priority="26" operator="equal">
      <formula>"kwam niet aan bod"</formula>
    </cfRule>
  </conditionalFormatting>
  <conditionalFormatting sqref="B49 D49 F49">
    <cfRule type="cellIs" dxfId="13" priority="27" operator="equal">
      <formula>"onvoldoende"</formula>
    </cfRule>
  </conditionalFormatting>
  <conditionalFormatting sqref="B49 D49 F49">
    <cfRule type="cellIs" dxfId="12" priority="28" operator="equal">
      <formula>"voldoende"</formula>
    </cfRule>
  </conditionalFormatting>
  <conditionalFormatting sqref="B49 D49 F49">
    <cfRule type="cellIs" dxfId="11" priority="29" operator="equal">
      <formula>"goed"</formula>
    </cfRule>
  </conditionalFormatting>
  <conditionalFormatting sqref="B49 D49 F49">
    <cfRule type="cellIs" dxfId="10" priority="30" operator="equal">
      <formula>"zeer goed"</formula>
    </cfRule>
  </conditionalFormatting>
  <conditionalFormatting sqref="B54 D54 F54">
    <cfRule type="cellIs" dxfId="9" priority="21" operator="equal">
      <formula>"kwam niet aan bod"</formula>
    </cfRule>
  </conditionalFormatting>
  <conditionalFormatting sqref="B54 D54 F54">
    <cfRule type="cellIs" dxfId="8" priority="22" operator="equal">
      <formula>"onvoldoende"</formula>
    </cfRule>
  </conditionalFormatting>
  <conditionalFormatting sqref="B54 D54 F54">
    <cfRule type="cellIs" dxfId="7" priority="23" operator="equal">
      <formula>"voldoende"</formula>
    </cfRule>
  </conditionalFormatting>
  <conditionalFormatting sqref="B54 D54 F54">
    <cfRule type="cellIs" dxfId="6" priority="24" operator="equal">
      <formula>"goed"</formula>
    </cfRule>
  </conditionalFormatting>
  <conditionalFormatting sqref="B54 D54 F54">
    <cfRule type="cellIs" dxfId="5" priority="25" operator="equal">
      <formula>"zeer goed"</formula>
    </cfRule>
  </conditionalFormatting>
  <conditionalFormatting sqref="B106 D106 F106">
    <cfRule type="cellIs" dxfId="4" priority="1" operator="equal">
      <formula>"kwam niet aan bod"</formula>
    </cfRule>
  </conditionalFormatting>
  <conditionalFormatting sqref="B106 D106 F106">
    <cfRule type="cellIs" dxfId="3" priority="2" operator="equal">
      <formula>"onvoldoende"</formula>
    </cfRule>
  </conditionalFormatting>
  <conditionalFormatting sqref="B106 D106 F106">
    <cfRule type="cellIs" dxfId="2" priority="3" operator="equal">
      <formula>"voldoende"</formula>
    </cfRule>
  </conditionalFormatting>
  <conditionalFormatting sqref="B106 D106 F106">
    <cfRule type="cellIs" dxfId="1" priority="4" operator="equal">
      <formula>"goed"</formula>
    </cfRule>
  </conditionalFormatting>
  <conditionalFormatting sqref="B106 D106 F106">
    <cfRule type="cellIs" dxfId="0" priority="5" operator="equal">
      <formula>"zeer goed"</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3"/>
  <sheetViews>
    <sheetView workbookViewId="0">
      <pane ySplit="4" topLeftCell="A8" activePane="bottomLeft" state="frozen"/>
      <selection pane="bottomLeft" activeCell="A33" sqref="A33:XFD33"/>
    </sheetView>
  </sheetViews>
  <sheetFormatPr defaultRowHeight="12.5"/>
  <cols>
    <col min="1" max="1" width="100.6328125" customWidth="1"/>
    <col min="2" max="5" width="22.6328125" customWidth="1"/>
  </cols>
  <sheetData>
    <row r="1" spans="1:13" ht="23.25" customHeight="1">
      <c r="A1" s="80"/>
      <c r="B1" s="182" t="s">
        <v>141</v>
      </c>
      <c r="C1" s="182"/>
      <c r="D1" s="182"/>
      <c r="E1" s="182"/>
      <c r="F1" s="88"/>
      <c r="G1" s="88"/>
      <c r="H1" s="88"/>
      <c r="I1" s="88"/>
      <c r="J1" s="88"/>
      <c r="K1" s="87"/>
    </row>
    <row r="2" spans="1:13" s="75" customFormat="1" ht="23.25" customHeight="1">
      <c r="A2" s="80"/>
      <c r="B2" s="182" t="s">
        <v>216</v>
      </c>
      <c r="C2" s="182"/>
      <c r="D2" s="182"/>
      <c r="E2" s="182"/>
      <c r="F2" s="180" t="s">
        <v>219</v>
      </c>
      <c r="G2" s="180"/>
      <c r="H2" s="180"/>
      <c r="I2" s="180"/>
      <c r="J2" s="181" t="s">
        <v>220</v>
      </c>
      <c r="K2" s="181"/>
      <c r="L2" s="181"/>
      <c r="M2" s="181"/>
    </row>
    <row r="3" spans="1:13" ht="13">
      <c r="A3" s="178"/>
      <c r="B3" s="183" t="s">
        <v>139</v>
      </c>
      <c r="C3" s="183"/>
      <c r="D3" s="183" t="s">
        <v>140</v>
      </c>
      <c r="E3" s="183"/>
    </row>
    <row r="4" spans="1:13" ht="24">
      <c r="A4" s="179"/>
      <c r="B4" s="79" t="s">
        <v>218</v>
      </c>
      <c r="C4" s="79" t="s">
        <v>217</v>
      </c>
      <c r="D4" s="79" t="s">
        <v>218</v>
      </c>
      <c r="E4" s="79" t="s">
        <v>217</v>
      </c>
    </row>
    <row r="5" spans="1:13" s="75" customFormat="1" ht="15.5">
      <c r="A5" s="59" t="s">
        <v>11</v>
      </c>
      <c r="B5" s="92"/>
      <c r="C5" s="92"/>
      <c r="D5" s="93"/>
      <c r="E5" s="96"/>
    </row>
    <row r="6" spans="1:13" s="75" customFormat="1" ht="14.5">
      <c r="A6" s="83" t="s">
        <v>142</v>
      </c>
      <c r="B6" s="84"/>
      <c r="C6" s="85"/>
      <c r="D6" s="85"/>
      <c r="E6" s="86"/>
      <c r="F6" s="89"/>
      <c r="G6" s="89"/>
      <c r="H6" s="89"/>
      <c r="I6" s="89"/>
      <c r="J6" s="89"/>
      <c r="K6" s="89"/>
    </row>
    <row r="7" spans="1:13" s="75" customFormat="1">
      <c r="A7" s="94" t="s">
        <v>143</v>
      </c>
      <c r="B7" s="90"/>
      <c r="C7" s="90"/>
      <c r="D7" s="91"/>
      <c r="E7" s="91"/>
      <c r="F7" s="95"/>
      <c r="G7" s="95"/>
      <c r="H7" s="95"/>
      <c r="I7" s="95"/>
      <c r="J7" s="95"/>
      <c r="K7" s="95"/>
    </row>
    <row r="8" spans="1:13" s="75" customFormat="1">
      <c r="A8" s="94" t="s">
        <v>144</v>
      </c>
      <c r="B8" s="90"/>
      <c r="C8" s="90"/>
      <c r="D8" s="91"/>
      <c r="E8" s="91"/>
      <c r="F8" s="95"/>
      <c r="G8" s="95"/>
      <c r="H8" s="95"/>
      <c r="I8" s="95"/>
      <c r="J8" s="95"/>
      <c r="K8" s="95"/>
    </row>
    <row r="9" spans="1:13" ht="14.5">
      <c r="A9" s="83" t="s">
        <v>145</v>
      </c>
      <c r="B9" s="84"/>
      <c r="C9" s="85"/>
      <c r="D9" s="85"/>
      <c r="E9" s="86"/>
      <c r="F9" s="89"/>
      <c r="G9" s="89"/>
      <c r="H9" s="89"/>
      <c r="I9" s="89"/>
      <c r="J9" s="89"/>
      <c r="K9" s="89"/>
    </row>
    <row r="10" spans="1:13" ht="14.5">
      <c r="A10" s="82" t="s">
        <v>146</v>
      </c>
      <c r="B10" s="52"/>
      <c r="F10" s="95"/>
      <c r="G10" s="95"/>
      <c r="H10" s="95"/>
      <c r="I10" s="95"/>
      <c r="J10" s="95"/>
      <c r="K10" s="95"/>
    </row>
    <row r="11" spans="1:13" ht="14.5">
      <c r="A11" s="82" t="s">
        <v>147</v>
      </c>
      <c r="B11" s="51"/>
      <c r="F11" s="95"/>
      <c r="G11" s="95"/>
      <c r="H11" s="95"/>
      <c r="I11" s="95"/>
      <c r="J11" s="95"/>
      <c r="K11" s="95"/>
    </row>
    <row r="12" spans="1:13" ht="14.5">
      <c r="A12" s="82" t="s">
        <v>148</v>
      </c>
      <c r="B12" s="52"/>
      <c r="F12" s="95"/>
      <c r="G12" s="95"/>
      <c r="H12" s="95"/>
      <c r="I12" s="95"/>
      <c r="J12" s="95"/>
      <c r="K12" s="95"/>
    </row>
    <row r="13" spans="1:13" s="75" customFormat="1" ht="14.5">
      <c r="A13" s="82" t="s">
        <v>234</v>
      </c>
      <c r="B13" s="52"/>
      <c r="F13" s="95"/>
      <c r="G13" s="95"/>
      <c r="H13" s="95"/>
      <c r="I13" s="95"/>
      <c r="J13" s="95"/>
      <c r="K13" s="95"/>
    </row>
    <row r="14" spans="1:13" ht="14.5">
      <c r="A14" s="83" t="s">
        <v>235</v>
      </c>
      <c r="B14" s="84"/>
      <c r="C14" s="85"/>
      <c r="D14" s="85"/>
      <c r="E14" s="86"/>
      <c r="F14" s="89"/>
      <c r="G14" s="89"/>
      <c r="H14" s="89"/>
      <c r="I14" s="89"/>
      <c r="J14" s="89"/>
      <c r="K14" s="89"/>
    </row>
    <row r="15" spans="1:13" ht="14.5">
      <c r="A15" s="82" t="s">
        <v>149</v>
      </c>
      <c r="B15" s="51"/>
      <c r="F15" s="95"/>
      <c r="G15" s="95"/>
      <c r="H15" s="95"/>
      <c r="I15" s="95"/>
      <c r="J15" s="95"/>
      <c r="K15" s="95"/>
    </row>
    <row r="16" spans="1:13" ht="14.5">
      <c r="A16" s="82" t="s">
        <v>150</v>
      </c>
      <c r="B16" s="52"/>
      <c r="F16" s="95"/>
      <c r="G16" s="95"/>
      <c r="H16" s="95"/>
      <c r="I16" s="95"/>
      <c r="J16" s="95"/>
      <c r="K16" s="95"/>
    </row>
    <row r="17" spans="1:12" ht="14.5">
      <c r="A17" s="82" t="s">
        <v>225</v>
      </c>
      <c r="B17" s="52"/>
      <c r="F17" s="95"/>
      <c r="G17" s="95"/>
      <c r="H17" s="95"/>
      <c r="I17" s="95"/>
      <c r="J17" s="95"/>
      <c r="K17" s="95"/>
    </row>
    <row r="18" spans="1:12" s="75" customFormat="1" ht="14.5">
      <c r="A18" s="82" t="s">
        <v>227</v>
      </c>
      <c r="B18" s="52"/>
      <c r="F18" s="95"/>
      <c r="G18" s="95"/>
      <c r="H18" s="95"/>
      <c r="I18" s="95"/>
      <c r="J18" s="95"/>
      <c r="K18" s="95"/>
    </row>
    <row r="19" spans="1:12" ht="14.5">
      <c r="A19" s="83" t="s">
        <v>151</v>
      </c>
      <c r="B19" s="84"/>
      <c r="C19" s="85"/>
      <c r="D19" s="85"/>
      <c r="E19" s="86"/>
      <c r="F19" s="89"/>
      <c r="G19" s="89"/>
      <c r="H19" s="89"/>
      <c r="I19" s="89"/>
      <c r="J19" s="89"/>
      <c r="K19" s="89"/>
    </row>
    <row r="20" spans="1:12" ht="14.5">
      <c r="A20" s="82" t="s">
        <v>152</v>
      </c>
      <c r="B20" s="52"/>
      <c r="F20" s="95"/>
      <c r="G20" s="95"/>
      <c r="H20" s="95"/>
      <c r="I20" s="95"/>
      <c r="J20" s="95"/>
      <c r="K20" s="95"/>
    </row>
    <row r="21" spans="1:12" ht="14.5">
      <c r="A21" s="82" t="s">
        <v>153</v>
      </c>
      <c r="B21" s="52"/>
      <c r="F21" s="95"/>
      <c r="G21" s="95"/>
      <c r="H21" s="95"/>
      <c r="I21" s="95"/>
      <c r="J21" s="95"/>
      <c r="K21" s="95"/>
    </row>
    <row r="22" spans="1:12" ht="14.5">
      <c r="A22" s="82" t="s">
        <v>154</v>
      </c>
      <c r="B22" s="51"/>
      <c r="F22" s="95"/>
      <c r="G22" s="95"/>
      <c r="H22" s="95"/>
      <c r="I22" s="95"/>
      <c r="J22" s="95"/>
      <c r="K22" s="95"/>
    </row>
    <row r="23" spans="1:12" ht="14.5">
      <c r="A23" s="82" t="s">
        <v>155</v>
      </c>
      <c r="B23" s="52"/>
      <c r="F23" s="95"/>
      <c r="G23" s="95"/>
      <c r="H23" s="95"/>
      <c r="I23" s="95"/>
      <c r="J23" s="95"/>
      <c r="K23" s="95"/>
    </row>
    <row r="24" spans="1:12" ht="14.5">
      <c r="A24" s="83" t="s">
        <v>156</v>
      </c>
      <c r="B24" s="84"/>
      <c r="C24" s="85"/>
      <c r="D24" s="85"/>
      <c r="E24" s="86"/>
      <c r="F24" s="89"/>
      <c r="G24" s="89"/>
      <c r="H24" s="89"/>
      <c r="I24" s="89"/>
      <c r="J24" s="89"/>
      <c r="K24" s="89"/>
      <c r="L24" s="89"/>
    </row>
    <row r="25" spans="1:12" ht="14.5">
      <c r="A25" s="82" t="s">
        <v>157</v>
      </c>
      <c r="B25" s="51"/>
      <c r="F25" s="95"/>
      <c r="G25" s="95"/>
      <c r="H25" s="95"/>
      <c r="I25" s="95"/>
      <c r="J25" s="95"/>
      <c r="K25" s="95"/>
    </row>
    <row r="26" spans="1:12" ht="14.5">
      <c r="A26" s="82" t="s">
        <v>158</v>
      </c>
      <c r="B26" s="52"/>
      <c r="F26" s="95"/>
      <c r="G26" s="95"/>
      <c r="H26" s="95"/>
      <c r="I26" s="95"/>
      <c r="J26" s="95"/>
      <c r="K26" s="95"/>
    </row>
    <row r="27" spans="1:12" ht="14.5">
      <c r="A27" s="82" t="s">
        <v>159</v>
      </c>
      <c r="B27" s="52"/>
      <c r="F27" s="95"/>
      <c r="G27" s="95"/>
      <c r="H27" s="95"/>
      <c r="I27" s="95"/>
      <c r="J27" s="95"/>
      <c r="K27" s="95"/>
    </row>
    <row r="28" spans="1:12" ht="14.5">
      <c r="A28" s="83" t="s">
        <v>160</v>
      </c>
      <c r="B28" s="84"/>
      <c r="C28" s="85"/>
      <c r="D28" s="85"/>
      <c r="E28" s="86"/>
      <c r="F28" s="89"/>
      <c r="G28" s="89"/>
      <c r="H28" s="89"/>
      <c r="I28" s="89"/>
      <c r="J28" s="89"/>
      <c r="K28" s="89"/>
      <c r="L28" s="89"/>
    </row>
    <row r="29" spans="1:12" s="101" customFormat="1" ht="14.5">
      <c r="A29" s="132" t="s">
        <v>230</v>
      </c>
      <c r="B29" s="137"/>
      <c r="C29" s="145"/>
      <c r="D29" s="145"/>
      <c r="E29" s="145"/>
      <c r="F29" s="133"/>
      <c r="G29" s="133"/>
      <c r="H29" s="133"/>
      <c r="I29" s="133"/>
      <c r="J29" s="133"/>
      <c r="K29" s="133"/>
      <c r="L29" s="133"/>
    </row>
    <row r="30" spans="1:12" ht="14.5">
      <c r="A30" s="82" t="s">
        <v>161</v>
      </c>
      <c r="B30" s="52"/>
      <c r="F30" s="95"/>
      <c r="G30" s="95"/>
      <c r="H30" s="95"/>
      <c r="I30" s="95"/>
      <c r="J30" s="95"/>
      <c r="K30" s="95"/>
    </row>
    <row r="31" spans="1:12" ht="14.5">
      <c r="A31" s="82" t="s">
        <v>162</v>
      </c>
      <c r="B31" s="52"/>
      <c r="F31" s="95"/>
      <c r="G31" s="95"/>
      <c r="H31" s="95"/>
      <c r="I31" s="95"/>
      <c r="J31" s="95"/>
      <c r="K31" s="95"/>
    </row>
    <row r="32" spans="1:12" ht="14.5">
      <c r="A32" s="82" t="s">
        <v>163</v>
      </c>
      <c r="B32" s="51"/>
      <c r="F32" s="95"/>
      <c r="G32" s="95"/>
      <c r="H32" s="95"/>
      <c r="I32" s="95"/>
      <c r="J32" s="95"/>
      <c r="K32" s="95"/>
    </row>
    <row r="33" spans="1:12" s="129" customFormat="1" ht="14.5">
      <c r="A33" s="131" t="s">
        <v>229</v>
      </c>
      <c r="B33" s="128"/>
      <c r="F33" s="130"/>
      <c r="G33" s="130"/>
      <c r="H33" s="130"/>
      <c r="I33" s="130"/>
      <c r="J33" s="130"/>
      <c r="K33" s="130"/>
    </row>
    <row r="34" spans="1:12" s="75" customFormat="1" ht="14.5">
      <c r="A34" s="82" t="s">
        <v>228</v>
      </c>
      <c r="B34" s="51"/>
      <c r="F34" s="95"/>
      <c r="G34" s="95"/>
      <c r="H34" s="95"/>
      <c r="I34" s="95"/>
      <c r="J34" s="95"/>
      <c r="K34" s="95"/>
    </row>
    <row r="35" spans="1:12" s="75" customFormat="1" ht="14.5">
      <c r="A35" s="144" t="s">
        <v>27</v>
      </c>
      <c r="B35" s="51"/>
      <c r="F35" s="95"/>
      <c r="G35" s="95"/>
      <c r="H35" s="95"/>
      <c r="I35" s="95"/>
      <c r="J35" s="95"/>
      <c r="K35" s="95"/>
    </row>
    <row r="36" spans="1:12" s="75" customFormat="1" ht="14.5">
      <c r="A36" s="82" t="s">
        <v>226</v>
      </c>
      <c r="B36" s="51"/>
      <c r="F36" s="95"/>
      <c r="G36" s="95"/>
      <c r="H36" s="95"/>
      <c r="I36" s="95"/>
      <c r="J36" s="95"/>
      <c r="K36" s="95"/>
    </row>
    <row r="37" spans="1:12">
      <c r="A37" s="111"/>
      <c r="B37" s="111"/>
      <c r="C37" s="111"/>
      <c r="D37" s="111"/>
      <c r="E37" s="111"/>
    </row>
    <row r="38" spans="1:12" ht="14.5">
      <c r="A38" s="138"/>
      <c r="B38" s="52"/>
      <c r="C38" s="111"/>
      <c r="D38" s="111"/>
      <c r="E38" s="111"/>
      <c r="F38" s="95"/>
      <c r="G38" s="95"/>
      <c r="H38" s="95"/>
      <c r="I38" s="95"/>
      <c r="J38" s="95"/>
      <c r="K38" s="95"/>
    </row>
    <row r="39" spans="1:12" ht="14.5">
      <c r="A39" s="138"/>
      <c r="B39" s="51"/>
      <c r="C39" s="111"/>
      <c r="D39" s="111"/>
      <c r="E39" s="111"/>
      <c r="F39" s="95"/>
      <c r="G39" s="95"/>
      <c r="H39" s="95"/>
      <c r="I39" s="95"/>
      <c r="J39" s="95"/>
      <c r="K39" s="95"/>
    </row>
    <row r="40" spans="1:12" ht="14.5">
      <c r="A40" s="138"/>
      <c r="B40" s="52"/>
      <c r="C40" s="111"/>
      <c r="D40" s="111"/>
      <c r="E40" s="111"/>
      <c r="F40" s="95"/>
      <c r="G40" s="95"/>
      <c r="H40" s="95"/>
      <c r="I40" s="95"/>
      <c r="J40" s="95"/>
      <c r="K40" s="95"/>
    </row>
    <row r="41" spans="1:12" ht="14.5">
      <c r="A41" s="138"/>
      <c r="B41" s="137"/>
      <c r="C41" s="139"/>
      <c r="D41" s="139"/>
      <c r="E41" s="139"/>
      <c r="F41" s="95"/>
      <c r="G41" s="95"/>
      <c r="H41" s="95"/>
      <c r="I41" s="95"/>
      <c r="J41" s="95"/>
      <c r="K41" s="95"/>
    </row>
    <row r="42" spans="1:12" ht="14.5">
      <c r="A42" s="140"/>
      <c r="B42" s="141"/>
      <c r="C42" s="142"/>
      <c r="D42" s="142"/>
      <c r="E42" s="142"/>
      <c r="F42" s="89"/>
      <c r="G42" s="89"/>
      <c r="H42" s="89"/>
      <c r="I42" s="89"/>
      <c r="J42" s="89"/>
      <c r="K42" s="89"/>
      <c r="L42" s="75"/>
    </row>
    <row r="43" spans="1:12" ht="14.5">
      <c r="A43" s="143"/>
      <c r="B43" s="137"/>
      <c r="C43" s="139"/>
      <c r="D43" s="139"/>
      <c r="E43" s="139"/>
    </row>
    <row r="44" spans="1:12" ht="14.5">
      <c r="A44" s="143"/>
      <c r="B44" s="137"/>
      <c r="C44" s="139"/>
      <c r="D44" s="139"/>
      <c r="E44" s="139"/>
    </row>
    <row r="45" spans="1:12" ht="14.5">
      <c r="A45" s="143"/>
      <c r="B45" s="137"/>
      <c r="C45" s="139"/>
      <c r="D45" s="139"/>
      <c r="E45" s="139"/>
    </row>
    <row r="46" spans="1:12" ht="14.5">
      <c r="A46" s="143"/>
      <c r="B46" s="137"/>
      <c r="C46" s="139"/>
      <c r="D46" s="139"/>
      <c r="E46" s="139"/>
    </row>
    <row r="47" spans="1:12" ht="14.5">
      <c r="A47" s="143"/>
      <c r="B47" s="137"/>
      <c r="C47" s="139"/>
      <c r="D47" s="139"/>
      <c r="E47" s="139"/>
    </row>
    <row r="48" spans="1:12" ht="14.5">
      <c r="A48" s="143"/>
      <c r="B48" s="137"/>
      <c r="C48" s="139"/>
      <c r="D48" s="139"/>
      <c r="E48" s="139"/>
    </row>
    <row r="49" spans="1:14" ht="14.5">
      <c r="A49" s="143"/>
      <c r="B49" s="137"/>
      <c r="C49" s="139"/>
      <c r="D49" s="139"/>
      <c r="E49" s="139"/>
    </row>
    <row r="50" spans="1:14" ht="14.5">
      <c r="A50" s="140"/>
      <c r="B50" s="141"/>
      <c r="C50" s="142"/>
      <c r="D50" s="142"/>
      <c r="E50" s="142"/>
      <c r="F50" s="89"/>
      <c r="G50" s="89"/>
      <c r="H50" s="89"/>
      <c r="I50" s="89"/>
      <c r="J50" s="89"/>
      <c r="K50" s="89"/>
      <c r="L50" s="75"/>
      <c r="M50" s="75"/>
      <c r="N50" s="75"/>
    </row>
    <row r="51" spans="1:14" ht="14.5">
      <c r="A51" s="143"/>
      <c r="B51" s="137"/>
      <c r="C51" s="139"/>
      <c r="D51" s="139"/>
      <c r="E51" s="139"/>
    </row>
    <row r="52" spans="1:14" ht="14.5">
      <c r="A52" s="143"/>
      <c r="B52" s="137"/>
      <c r="C52" s="139"/>
      <c r="D52" s="139"/>
      <c r="E52" s="139"/>
    </row>
    <row r="53" spans="1:14">
      <c r="A53" s="111"/>
      <c r="B53" s="111"/>
      <c r="C53" s="111"/>
      <c r="D53" s="111"/>
      <c r="E53" s="111"/>
    </row>
  </sheetData>
  <mergeCells count="7">
    <mergeCell ref="F2:I2"/>
    <mergeCell ref="J2:M2"/>
    <mergeCell ref="B1:E1"/>
    <mergeCell ref="A3:A4"/>
    <mergeCell ref="B3:C3"/>
    <mergeCell ref="D3:E3"/>
    <mergeCell ref="B2:E2"/>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0"/>
  <sheetViews>
    <sheetView workbookViewId="0">
      <pane ySplit="4" topLeftCell="A8" activePane="bottomLeft" state="frozen"/>
      <selection pane="bottomLeft" activeCell="C12" sqref="C12"/>
    </sheetView>
  </sheetViews>
  <sheetFormatPr defaultRowHeight="12.5"/>
  <cols>
    <col min="1" max="1" width="100.6328125" customWidth="1"/>
    <col min="2" max="5" width="22.6328125" customWidth="1"/>
  </cols>
  <sheetData>
    <row r="1" spans="1:13" s="75" customFormat="1" ht="23.25" customHeight="1">
      <c r="A1" s="80"/>
      <c r="B1" s="182" t="s">
        <v>141</v>
      </c>
      <c r="C1" s="182"/>
      <c r="D1" s="182"/>
      <c r="E1" s="182"/>
      <c r="F1" s="88"/>
      <c r="G1" s="88"/>
      <c r="H1" s="88"/>
      <c r="I1" s="88"/>
      <c r="J1" s="88"/>
      <c r="K1" s="87"/>
    </row>
    <row r="2" spans="1:13" s="75" customFormat="1" ht="23.25" customHeight="1">
      <c r="A2" s="80"/>
      <c r="B2" s="182" t="s">
        <v>216</v>
      </c>
      <c r="C2" s="182"/>
      <c r="D2" s="182"/>
      <c r="E2" s="182"/>
      <c r="F2" s="180" t="s">
        <v>219</v>
      </c>
      <c r="G2" s="180"/>
      <c r="H2" s="180"/>
      <c r="I2" s="180"/>
      <c r="J2" s="181" t="s">
        <v>220</v>
      </c>
      <c r="K2" s="181"/>
      <c r="L2" s="181"/>
      <c r="M2" s="181"/>
    </row>
    <row r="3" spans="1:13" s="75" customFormat="1" ht="13">
      <c r="A3" s="178"/>
      <c r="B3" s="183" t="s">
        <v>139</v>
      </c>
      <c r="C3" s="183"/>
      <c r="D3" s="183" t="s">
        <v>140</v>
      </c>
      <c r="E3" s="183"/>
    </row>
    <row r="4" spans="1:13" s="75" customFormat="1" ht="24">
      <c r="A4" s="179"/>
      <c r="B4" s="79" t="s">
        <v>218</v>
      </c>
      <c r="C4" s="79" t="s">
        <v>217</v>
      </c>
      <c r="D4" s="79" t="s">
        <v>218</v>
      </c>
      <c r="E4" s="79" t="s">
        <v>217</v>
      </c>
    </row>
    <row r="5" spans="1:13" ht="15.5">
      <c r="A5" s="60" t="s">
        <v>16</v>
      </c>
    </row>
    <row r="6" spans="1:13" ht="14.5">
      <c r="A6" s="97" t="s">
        <v>231</v>
      </c>
    </row>
    <row r="7" spans="1:13" ht="14.5">
      <c r="A7" s="98" t="s">
        <v>119</v>
      </c>
    </row>
    <row r="8" spans="1:13" ht="14.5">
      <c r="A8" s="98" t="s">
        <v>120</v>
      </c>
    </row>
    <row r="9" spans="1:13" ht="14.5">
      <c r="A9" s="98" t="s">
        <v>164</v>
      </c>
    </row>
    <row r="10" spans="1:13" ht="14.5">
      <c r="A10" s="98" t="s">
        <v>121</v>
      </c>
    </row>
    <row r="11" spans="1:13" ht="14.5">
      <c r="A11" s="83" t="s">
        <v>232</v>
      </c>
      <c r="B11" s="134"/>
      <c r="C11" s="135"/>
      <c r="D11" s="135"/>
      <c r="E11" s="136"/>
      <c r="F11" s="89"/>
      <c r="G11" s="89"/>
      <c r="H11" s="89"/>
      <c r="I11" s="89"/>
      <c r="J11" s="89"/>
      <c r="K11" s="89"/>
    </row>
    <row r="12" spans="1:13" ht="14.5">
      <c r="A12" s="100" t="s">
        <v>30</v>
      </c>
    </row>
    <row r="13" spans="1:13" ht="14.5">
      <c r="A13" s="98" t="s">
        <v>165</v>
      </c>
    </row>
    <row r="14" spans="1:13" ht="29">
      <c r="A14" s="98" t="s">
        <v>166</v>
      </c>
    </row>
    <row r="15" spans="1:13" ht="14.5">
      <c r="A15" s="98" t="s">
        <v>167</v>
      </c>
    </row>
    <row r="16" spans="1:13" ht="24" customHeight="1">
      <c r="A16" s="98" t="s">
        <v>233</v>
      </c>
    </row>
    <row r="17" spans="1:1" ht="14.5">
      <c r="A17" s="100" t="s">
        <v>168</v>
      </c>
    </row>
    <row r="18" spans="1:1" ht="14.5">
      <c r="A18" s="97" t="s">
        <v>181</v>
      </c>
    </row>
    <row r="19" spans="1:1" ht="14.5">
      <c r="A19" s="98" t="s">
        <v>169</v>
      </c>
    </row>
    <row r="20" spans="1:1" ht="14.5">
      <c r="A20" s="99" t="s">
        <v>122</v>
      </c>
    </row>
    <row r="21" spans="1:1" ht="14.5">
      <c r="A21" s="97" t="s">
        <v>170</v>
      </c>
    </row>
    <row r="22" spans="1:1" ht="14.5">
      <c r="A22" s="98" t="s">
        <v>123</v>
      </c>
    </row>
    <row r="23" spans="1:1" ht="14.5">
      <c r="A23" s="99" t="s">
        <v>124</v>
      </c>
    </row>
    <row r="24" spans="1:1" ht="29">
      <c r="A24" s="98" t="s">
        <v>171</v>
      </c>
    </row>
    <row r="25" spans="1:1" ht="14.5">
      <c r="A25" s="97" t="s">
        <v>172</v>
      </c>
    </row>
    <row r="26" spans="1:1" ht="14.5">
      <c r="A26" s="98" t="s">
        <v>125</v>
      </c>
    </row>
    <row r="27" spans="1:1" ht="14.5">
      <c r="A27" s="99" t="s">
        <v>126</v>
      </c>
    </row>
    <row r="28" spans="1:1" ht="14.5">
      <c r="A28" s="97" t="s">
        <v>173</v>
      </c>
    </row>
    <row r="29" spans="1:1" ht="14.5">
      <c r="A29" s="98" t="s">
        <v>174</v>
      </c>
    </row>
    <row r="30" spans="1:1" ht="14.5">
      <c r="A30" s="99" t="s">
        <v>127</v>
      </c>
    </row>
    <row r="31" spans="1:1" ht="14.5">
      <c r="A31" s="98" t="s">
        <v>175</v>
      </c>
    </row>
    <row r="32" spans="1:1" ht="14.5">
      <c r="A32" s="99" t="s">
        <v>128</v>
      </c>
    </row>
    <row r="33" spans="1:1" ht="14.5">
      <c r="A33" s="98" t="s">
        <v>176</v>
      </c>
    </row>
    <row r="34" spans="1:1" ht="29">
      <c r="A34" s="99" t="s">
        <v>177</v>
      </c>
    </row>
    <row r="35" spans="1:1" ht="29">
      <c r="A35" s="98" t="s">
        <v>129</v>
      </c>
    </row>
    <row r="36" spans="1:1" ht="29">
      <c r="A36" s="99" t="s">
        <v>178</v>
      </c>
    </row>
    <row r="37" spans="1:1" ht="14.5">
      <c r="A37" s="97" t="s">
        <v>179</v>
      </c>
    </row>
    <row r="38" spans="1:1" ht="14.5">
      <c r="A38" s="98" t="s">
        <v>180</v>
      </c>
    </row>
    <row r="39" spans="1:1" ht="14.5">
      <c r="A39" s="99" t="s">
        <v>130</v>
      </c>
    </row>
    <row r="40" spans="1:1" ht="14.5">
      <c r="A40" s="99" t="s">
        <v>131</v>
      </c>
    </row>
  </sheetData>
  <mergeCells count="7">
    <mergeCell ref="B2:E2"/>
    <mergeCell ref="F2:I2"/>
    <mergeCell ref="J2:M2"/>
    <mergeCell ref="B1:E1"/>
    <mergeCell ref="A3:A4"/>
    <mergeCell ref="B3:C3"/>
    <mergeCell ref="D3:E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2"/>
  <sheetViews>
    <sheetView workbookViewId="0">
      <pane ySplit="4" topLeftCell="A5" activePane="bottomLeft" state="frozen"/>
      <selection pane="bottomLeft" activeCell="H5" sqref="H5"/>
    </sheetView>
  </sheetViews>
  <sheetFormatPr defaultRowHeight="12.5"/>
  <cols>
    <col min="1" max="1" width="105.6328125" customWidth="1"/>
    <col min="2" max="5" width="22.6328125" customWidth="1"/>
  </cols>
  <sheetData>
    <row r="1" spans="1:13" ht="23.25" customHeight="1">
      <c r="A1" s="80"/>
      <c r="B1" s="182" t="s">
        <v>141</v>
      </c>
      <c r="C1" s="182"/>
      <c r="D1" s="182"/>
      <c r="E1" s="182"/>
      <c r="F1" s="88"/>
      <c r="G1" s="88"/>
      <c r="H1" s="88"/>
      <c r="I1" s="88"/>
      <c r="J1" s="88"/>
      <c r="K1" s="87"/>
      <c r="L1" s="75"/>
      <c r="M1" s="75"/>
    </row>
    <row r="2" spans="1:13" s="75" customFormat="1" ht="22.5">
      <c r="A2" s="80"/>
      <c r="B2" s="182" t="s">
        <v>216</v>
      </c>
      <c r="C2" s="182"/>
      <c r="D2" s="182"/>
      <c r="E2" s="182"/>
      <c r="F2" s="180" t="s">
        <v>219</v>
      </c>
      <c r="G2" s="180"/>
      <c r="H2" s="180"/>
      <c r="I2" s="180"/>
      <c r="J2" s="181" t="s">
        <v>220</v>
      </c>
      <c r="K2" s="181"/>
      <c r="L2" s="181"/>
      <c r="M2" s="181"/>
    </row>
    <row r="3" spans="1:13" ht="13">
      <c r="A3" s="178"/>
      <c r="B3" s="183" t="s">
        <v>139</v>
      </c>
      <c r="C3" s="183"/>
      <c r="D3" s="183" t="s">
        <v>140</v>
      </c>
      <c r="E3" s="183"/>
      <c r="F3" s="75"/>
      <c r="G3" s="75"/>
      <c r="H3" s="75"/>
      <c r="I3" s="75"/>
      <c r="J3" s="75"/>
      <c r="K3" s="75"/>
      <c r="L3" s="75"/>
      <c r="M3" s="75"/>
    </row>
    <row r="4" spans="1:13" ht="24">
      <c r="A4" s="179"/>
      <c r="B4" s="79" t="s">
        <v>270</v>
      </c>
      <c r="C4" s="79" t="s">
        <v>271</v>
      </c>
      <c r="D4" s="79" t="s">
        <v>270</v>
      </c>
      <c r="E4" s="79" t="s">
        <v>271</v>
      </c>
      <c r="F4" s="75"/>
      <c r="G4" s="75"/>
      <c r="H4" s="75"/>
      <c r="I4" s="75"/>
      <c r="J4" s="75"/>
      <c r="K4" s="75"/>
      <c r="L4" s="75"/>
      <c r="M4" s="75"/>
    </row>
    <row r="5" spans="1:13" s="75" customFormat="1" ht="15.5">
      <c r="A5" s="59" t="s">
        <v>236</v>
      </c>
      <c r="B5" s="90"/>
      <c r="C5" s="90"/>
      <c r="D5" s="91"/>
      <c r="E5" s="91"/>
    </row>
    <row r="6" spans="1:13" s="75" customFormat="1" ht="16" thickBot="1">
      <c r="A6" s="102" t="s">
        <v>292</v>
      </c>
      <c r="B6" s="152" t="s">
        <v>272</v>
      </c>
      <c r="C6" s="153" t="s">
        <v>294</v>
      </c>
      <c r="D6" s="91"/>
      <c r="E6" s="91"/>
    </row>
    <row r="7" spans="1:13" ht="16" thickBot="1">
      <c r="A7" s="103" t="s">
        <v>182</v>
      </c>
      <c r="B7" s="152" t="s">
        <v>273</v>
      </c>
      <c r="C7" s="153" t="s">
        <v>274</v>
      </c>
    </row>
    <row r="8" spans="1:13" ht="13">
      <c r="A8" s="105" t="s">
        <v>132</v>
      </c>
      <c r="B8" s="81"/>
    </row>
    <row r="9" spans="1:13" ht="13">
      <c r="A9" s="106" t="s">
        <v>133</v>
      </c>
      <c r="B9" s="81"/>
    </row>
    <row r="10" spans="1:13" ht="13">
      <c r="A10" s="106" t="s">
        <v>137</v>
      </c>
      <c r="B10" s="81"/>
    </row>
    <row r="11" spans="1:13" ht="13">
      <c r="A11" s="106" t="s">
        <v>134</v>
      </c>
      <c r="B11" s="81"/>
    </row>
    <row r="12" spans="1:13" ht="13">
      <c r="A12" s="106" t="s">
        <v>138</v>
      </c>
      <c r="B12" s="81"/>
    </row>
    <row r="13" spans="1:13" ht="25">
      <c r="A13" s="107" t="s">
        <v>135</v>
      </c>
      <c r="B13" s="81"/>
    </row>
    <row r="14" spans="1:13" ht="13">
      <c r="A14" s="106" t="s">
        <v>136</v>
      </c>
      <c r="B14" s="81"/>
    </row>
    <row r="15" spans="1:13" ht="16" thickBot="1">
      <c r="A15" s="102" t="s">
        <v>237</v>
      </c>
      <c r="B15" s="152" t="s">
        <v>272</v>
      </c>
      <c r="C15" s="153" t="s">
        <v>294</v>
      </c>
    </row>
    <row r="16" spans="1:13" s="75" customFormat="1" ht="16" thickBot="1">
      <c r="A16" s="103" t="s">
        <v>182</v>
      </c>
      <c r="B16" s="152" t="s">
        <v>273</v>
      </c>
      <c r="C16" s="153" t="s">
        <v>275</v>
      </c>
    </row>
    <row r="17" spans="1:2" ht="13">
      <c r="A17" s="106" t="s">
        <v>132</v>
      </c>
      <c r="B17" s="81"/>
    </row>
    <row r="18" spans="1:2" ht="13">
      <c r="A18" s="106" t="s">
        <v>238</v>
      </c>
      <c r="B18" s="81"/>
    </row>
    <row r="19" spans="1:2" ht="13">
      <c r="A19" s="106" t="s">
        <v>134</v>
      </c>
      <c r="B19" s="81"/>
    </row>
    <row r="20" spans="1:2" ht="13">
      <c r="A20" s="106" t="s">
        <v>138</v>
      </c>
      <c r="B20" s="81"/>
    </row>
    <row r="21" spans="1:2" ht="25">
      <c r="A21" s="107" t="s">
        <v>239</v>
      </c>
      <c r="B21" s="81"/>
    </row>
    <row r="22" spans="1:2" ht="13">
      <c r="A22" s="106" t="s">
        <v>240</v>
      </c>
      <c r="B22" s="81"/>
    </row>
    <row r="23" spans="1:2" s="75" customFormat="1" ht="16" thickBot="1">
      <c r="A23" s="102" t="s">
        <v>287</v>
      </c>
      <c r="B23" s="81"/>
    </row>
    <row r="24" spans="1:2" s="75" customFormat="1" ht="13">
      <c r="A24" s="127" t="s">
        <v>241</v>
      </c>
      <c r="B24" s="81"/>
    </row>
    <row r="25" spans="1:2" s="75" customFormat="1" ht="13">
      <c r="A25" s="127" t="s">
        <v>242</v>
      </c>
      <c r="B25" s="81"/>
    </row>
    <row r="26" spans="1:2" s="75" customFormat="1" ht="16" thickBot="1">
      <c r="A26" s="102" t="s">
        <v>288</v>
      </c>
      <c r="B26" s="81"/>
    </row>
    <row r="27" spans="1:2" s="75" customFormat="1" ht="13">
      <c r="A27" s="127" t="s">
        <v>289</v>
      </c>
      <c r="B27" s="81"/>
    </row>
    <row r="28" spans="1:2" s="75" customFormat="1" ht="13">
      <c r="A28" s="127" t="s">
        <v>243</v>
      </c>
      <c r="B28" s="81"/>
    </row>
    <row r="29" spans="1:2" s="75" customFormat="1" ht="13">
      <c r="A29" s="127" t="s">
        <v>244</v>
      </c>
      <c r="B29" s="81"/>
    </row>
    <row r="30" spans="1:2" ht="16" thickBot="1">
      <c r="A30" s="102" t="s">
        <v>183</v>
      </c>
      <c r="B30" s="81"/>
    </row>
    <row r="31" spans="1:2" ht="13">
      <c r="A31" s="106" t="s">
        <v>184</v>
      </c>
      <c r="B31" s="81"/>
    </row>
    <row r="32" spans="1:2" ht="13">
      <c r="A32" s="127" t="s">
        <v>203</v>
      </c>
      <c r="B32" s="81"/>
    </row>
    <row r="33" spans="1:2" ht="13">
      <c r="A33" s="127" t="s">
        <v>221</v>
      </c>
      <c r="B33" s="81"/>
    </row>
    <row r="34" spans="1:2" ht="13">
      <c r="A34" s="127" t="s">
        <v>211</v>
      </c>
      <c r="B34" s="81"/>
    </row>
    <row r="35" spans="1:2" ht="13">
      <c r="A35" s="127" t="s">
        <v>224</v>
      </c>
      <c r="B35" s="81"/>
    </row>
    <row r="36" spans="1:2" ht="13">
      <c r="A36" s="127" t="s">
        <v>205</v>
      </c>
      <c r="B36" s="81"/>
    </row>
    <row r="37" spans="1:2" s="75" customFormat="1" ht="13">
      <c r="A37" s="127" t="s">
        <v>209</v>
      </c>
      <c r="B37" s="81"/>
    </row>
    <row r="38" spans="1:2" ht="13">
      <c r="A38" s="127" t="s">
        <v>222</v>
      </c>
      <c r="B38" s="81"/>
    </row>
    <row r="39" spans="1:2" ht="13">
      <c r="A39" s="127" t="s">
        <v>207</v>
      </c>
      <c r="B39" s="81"/>
    </row>
    <row r="40" spans="1:2" ht="13">
      <c r="A40" s="127" t="s">
        <v>210</v>
      </c>
      <c r="B40" s="81"/>
    </row>
    <row r="41" spans="1:2" ht="13">
      <c r="A41" s="127" t="s">
        <v>223</v>
      </c>
      <c r="B41" s="81"/>
    </row>
    <row r="42" spans="1:2" ht="13">
      <c r="A42" s="127" t="s">
        <v>213</v>
      </c>
      <c r="B42" s="81"/>
    </row>
    <row r="43" spans="1:2" ht="15.5">
      <c r="A43" s="108"/>
      <c r="B43" s="81"/>
    </row>
    <row r="44" spans="1:2" ht="15.5">
      <c r="A44" s="108"/>
      <c r="B44" s="81"/>
    </row>
    <row r="45" spans="1:2" ht="15.5">
      <c r="A45" s="108"/>
      <c r="B45" s="81"/>
    </row>
    <row r="46" spans="1:2" ht="15.5">
      <c r="A46" s="108"/>
      <c r="B46" s="81"/>
    </row>
    <row r="47" spans="1:2" ht="15.5">
      <c r="A47" s="108"/>
      <c r="B47" s="81"/>
    </row>
    <row r="48" spans="1:2" ht="15.5">
      <c r="A48" s="108"/>
      <c r="B48" s="81"/>
    </row>
    <row r="49" spans="1:2" ht="15.5">
      <c r="A49" s="108"/>
      <c r="B49" s="81"/>
    </row>
    <row r="50" spans="1:2" ht="15.5">
      <c r="A50" s="108"/>
      <c r="B50" s="81"/>
    </row>
    <row r="51" spans="1:2" ht="15.5">
      <c r="A51" s="110"/>
      <c r="B51" s="81"/>
    </row>
    <row r="52" spans="1:2" ht="15.5">
      <c r="A52" s="108"/>
      <c r="B52" s="81"/>
    </row>
    <row r="53" spans="1:2" ht="15.5">
      <c r="A53" s="108"/>
      <c r="B53" s="81"/>
    </row>
    <row r="54" spans="1:2" ht="15.5">
      <c r="A54" s="108"/>
      <c r="B54" s="81"/>
    </row>
    <row r="55" spans="1:2" ht="15.5">
      <c r="A55" s="108"/>
      <c r="B55" s="81"/>
    </row>
    <row r="56" spans="1:2" ht="15.5">
      <c r="A56" s="108"/>
      <c r="B56" s="81"/>
    </row>
    <row r="57" spans="1:2" ht="15.5">
      <c r="A57" s="108"/>
      <c r="B57" s="81"/>
    </row>
    <row r="58" spans="1:2" ht="15.5">
      <c r="A58" s="108"/>
      <c r="B58" s="81"/>
    </row>
    <row r="59" spans="1:2" ht="15.5">
      <c r="A59" s="108"/>
      <c r="B59" s="81"/>
    </row>
    <row r="60" spans="1:2" ht="15.5">
      <c r="A60" s="108"/>
      <c r="B60" s="81"/>
    </row>
    <row r="61" spans="1:2" ht="15.5">
      <c r="A61" s="109"/>
      <c r="B61" s="81"/>
    </row>
    <row r="62" spans="1:2" ht="15.5">
      <c r="A62" s="108"/>
      <c r="B62" s="81"/>
    </row>
    <row r="63" spans="1:2" ht="15.5">
      <c r="A63" s="108"/>
      <c r="B63" s="81"/>
    </row>
    <row r="64" spans="1:2" ht="15.5">
      <c r="A64" s="108"/>
      <c r="B64" s="81"/>
    </row>
    <row r="65" spans="1:2" ht="15.5">
      <c r="A65" s="108"/>
      <c r="B65" s="81"/>
    </row>
    <row r="66" spans="1:2" ht="15.5">
      <c r="A66" s="108"/>
      <c r="B66" s="81"/>
    </row>
    <row r="67" spans="1:2" ht="15.5">
      <c r="A67" s="108"/>
      <c r="B67" s="81"/>
    </row>
    <row r="68" spans="1:2" ht="15.5">
      <c r="A68" s="108"/>
      <c r="B68" s="81"/>
    </row>
    <row r="69" spans="1:2">
      <c r="A69" s="111"/>
    </row>
    <row r="70" spans="1:2">
      <c r="A70" s="111"/>
    </row>
    <row r="71" spans="1:2">
      <c r="A71" s="111"/>
    </row>
    <row r="72" spans="1:2">
      <c r="A72" s="111"/>
    </row>
  </sheetData>
  <mergeCells count="7">
    <mergeCell ref="F2:I2"/>
    <mergeCell ref="J2:M2"/>
    <mergeCell ref="B1:E1"/>
    <mergeCell ref="A3:A4"/>
    <mergeCell ref="B3:C3"/>
    <mergeCell ref="D3:E3"/>
    <mergeCell ref="B2:E2"/>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C147588A50194F8642DD249886B768" ma:contentTypeVersion="5" ma:contentTypeDescription="Een nieuw document maken." ma:contentTypeScope="" ma:versionID="1d049810f5aef8801a9e00efe388f360">
  <xsd:schema xmlns:xsd="http://www.w3.org/2001/XMLSchema" xmlns:xs="http://www.w3.org/2001/XMLSchema" xmlns:p="http://schemas.microsoft.com/office/2006/metadata/properties" xmlns:ns2="1789c3e7-2784-448d-a404-d50f3d95d318" targetNamespace="http://schemas.microsoft.com/office/2006/metadata/properties" ma:root="true" ma:fieldsID="511fcbbae42a5c107d59df317f18987a" ns2:_="">
    <xsd:import namespace="1789c3e7-2784-448d-a404-d50f3d95d31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89c3e7-2784-448d-a404-d50f3d95d31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D7EE0D-4002-4FEE-93F5-7C6859B12F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89c3e7-2784-448d-a404-d50f3d95d3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4F8FBA-04F7-4190-BF8F-99A17515C626}">
  <ds:schemaRefs>
    <ds:schemaRef ds:uri="http://purl.org/dc/elements/1.1/"/>
    <ds:schemaRef ds:uri="http://schemas.microsoft.com/office/2006/metadata/properties"/>
    <ds:schemaRef ds:uri="http://purl.org/dc/terms/"/>
    <ds:schemaRef ds:uri="http://schemas.microsoft.com/office/2006/documentManagement/types"/>
    <ds:schemaRef ds:uri="1789c3e7-2784-448d-a404-d50f3d95d318"/>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B2CF6CDA-3445-45AE-8524-093BBF85DD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1</vt:i4>
      </vt:variant>
    </vt:vector>
  </HeadingPairs>
  <TitlesOfParts>
    <vt:vector size="46" baseType="lpstr">
      <vt:lpstr>Handleidng</vt:lpstr>
      <vt:lpstr>Legende</vt:lpstr>
      <vt:lpstr>evaluatieperiode 1</vt:lpstr>
      <vt:lpstr>evaluatieperiode 2</vt:lpstr>
      <vt:lpstr>evaluatieperiode 3</vt:lpstr>
      <vt:lpstr>Rapport</vt:lpstr>
      <vt:lpstr>Gedragscompetenties</vt:lpstr>
      <vt:lpstr>Beroepscompetenties</vt:lpstr>
      <vt:lpstr>Hoeknaadlassen (FW)</vt:lpstr>
      <vt:lpstr>Plaatlassen (BW)</vt:lpstr>
      <vt:lpstr>Pijplassen</vt:lpstr>
      <vt:lpstr>Samenvatting</vt:lpstr>
      <vt:lpstr>1 hoeklas MAG PA</vt:lpstr>
      <vt:lpstr>2 Hoeklas MAG PB</vt:lpstr>
      <vt:lpstr>3 Hoeklas MAG PG</vt:lpstr>
      <vt:lpstr>4 Hoeklas MAG PF</vt:lpstr>
      <vt:lpstr>5 Hoeklas MAG PD</vt:lpstr>
      <vt:lpstr>6 Hoeklas TIG PA</vt:lpstr>
      <vt:lpstr>7 Hoeklas TIG PB</vt:lpstr>
      <vt:lpstr>8 Hoeklas TIG PG</vt:lpstr>
      <vt:lpstr>9 Hoeklas TIG PF</vt:lpstr>
      <vt:lpstr>10 Hoeklas TIG PD</vt:lpstr>
      <vt:lpstr>11 Plaat BMBE PA</vt:lpstr>
      <vt:lpstr>12 Plaat BMBE PG</vt:lpstr>
      <vt:lpstr>13 Plaat BMBE PF</vt:lpstr>
      <vt:lpstr>14 Plaat BMBE PC</vt:lpstr>
      <vt:lpstr>15 Plaat BMBE PE</vt:lpstr>
      <vt:lpstr>16 Plaat MAG PA</vt:lpstr>
      <vt:lpstr>17 Plaat MAG PG</vt:lpstr>
      <vt:lpstr>18 Plaat MAG PF</vt:lpstr>
      <vt:lpstr>19 Plaat MAG PC</vt:lpstr>
      <vt:lpstr>20 Plaat MAG PE</vt:lpstr>
      <vt:lpstr>21 Plaat TIG PA</vt:lpstr>
      <vt:lpstr>22 Plaat TIG PG</vt:lpstr>
      <vt:lpstr>23 Plaat TIG PF</vt:lpstr>
      <vt:lpstr>24 Plaat TIG PC</vt:lpstr>
      <vt:lpstr>25 Plaat TIG PE</vt:lpstr>
      <vt:lpstr>26 Buis op plaat MAG PB</vt:lpstr>
      <vt:lpstr>27 Buis op plaat MAG PD</vt:lpstr>
      <vt:lpstr>28 Buis op plaat MAG PH</vt:lpstr>
      <vt:lpstr>29 Buis op Plaat TIG PB</vt:lpstr>
      <vt:lpstr>30 Buis op plaat TIG PD</vt:lpstr>
      <vt:lpstr>31 Buis op plaat TIG PD</vt:lpstr>
      <vt:lpstr>32 Pijplas TIG PA</vt:lpstr>
      <vt:lpstr>33 Pijplas TIG PC</vt:lpstr>
      <vt:lpstr>Legende!Print_Titles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Sven Brouwers</dc:creator>
  <cp:lastModifiedBy>VERMEULEN Veerle (VVML)</cp:lastModifiedBy>
  <cp:lastPrinted>2017-11-19T15:26:37Z</cp:lastPrinted>
  <dcterms:created xsi:type="dcterms:W3CDTF">2017-08-01T14:09:01Z</dcterms:created>
  <dcterms:modified xsi:type="dcterms:W3CDTF">2018-09-19T08:20:43Z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0x010100E2C147588A50194F8642DD249886B768</vt:lpwstr>
  </property>
  <property fmtid="{D5CDD505-2E9C-101B-9397-08002B2CF9AE}" pid="3" name="_MarkAsFinal">
    <vt:bool>true</vt:bool>
  </property>
</Properties>
</file>